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ff. CLG" sheetId="1" r:id="rId1"/>
    <sheet name="DHG CLG" sheetId="2" r:id="rId2"/>
    <sheet name="DHG SEGPA" sheetId="3" r:id="rId3"/>
    <sheet name="Indicateu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<sst xmlns="http://schemas.openxmlformats.org/spreadsheetml/2006/main" count="167" uniqueCount="148">
  <si>
    <t>Collèges</t>
  </si>
  <si>
    <t>6ième</t>
  </si>
  <si>
    <t>5ième</t>
  </si>
  <si>
    <t>4ième</t>
  </si>
  <si>
    <t>3ième</t>
  </si>
  <si>
    <t>E/D</t>
  </si>
  <si>
    <t>ARNAY LE DUC</t>
  </si>
  <si>
    <t>AUXONNE</t>
  </si>
  <si>
    <t>BEAUNE J.Ferry</t>
  </si>
  <si>
    <t>BEAUNE Monge</t>
  </si>
  <si>
    <t>BLIGNY SUR OUCHE</t>
  </si>
  <si>
    <t>BRAZEY EN PLAINE</t>
  </si>
  <si>
    <t>BROCHON</t>
  </si>
  <si>
    <t>CHATILLON SUR SEINE</t>
  </si>
  <si>
    <t>CHENOVE Chapitre</t>
  </si>
  <si>
    <t>CHENOVE Herriot</t>
  </si>
  <si>
    <t>CHEVIGNY ST SAUVEUR</t>
  </si>
  <si>
    <t>DIJON Carnot</t>
  </si>
  <si>
    <t>DIJON Champollion</t>
  </si>
  <si>
    <t>DIJON Clos de Pouilly</t>
  </si>
  <si>
    <t>DIJON Dunant</t>
  </si>
  <si>
    <t>DIJON Le Parc</t>
  </si>
  <si>
    <t>DIJON Les Lentillères</t>
  </si>
  <si>
    <t>DIJON Malraux</t>
  </si>
  <si>
    <t>DIJON Montchapet</t>
  </si>
  <si>
    <t>DIJON Pardé</t>
  </si>
  <si>
    <t>DIJON Rameau</t>
  </si>
  <si>
    <t>DIJON Roupnel</t>
  </si>
  <si>
    <t>ECHENON</t>
  </si>
  <si>
    <t>FONTAINE FRANCAISE</t>
  </si>
  <si>
    <t>GENLIS</t>
  </si>
  <si>
    <t>IS SUR TILLE</t>
  </si>
  <si>
    <t>LAIGNES</t>
  </si>
  <si>
    <t>LIERNAIS</t>
  </si>
  <si>
    <t>LONGVIC</t>
  </si>
  <si>
    <t>MARSANNAY LA COTE</t>
  </si>
  <si>
    <t>MIREBEAU SUR BEZE</t>
  </si>
  <si>
    <t>MONTBARD</t>
  </si>
  <si>
    <t>NOLAY</t>
  </si>
  <si>
    <t>NUITS ST GEORGES</t>
  </si>
  <si>
    <t>PONTAILLER SUR SAONE</t>
  </si>
  <si>
    <t>POUILLY EN AUXOIS</t>
  </si>
  <si>
    <t>QUETIGNY</t>
  </si>
  <si>
    <t>RECEY SUR OURCE</t>
  </si>
  <si>
    <t>SAULIEU</t>
  </si>
  <si>
    <t>SELONGEY</t>
  </si>
  <si>
    <t>SEMUR EN AUXOIS</t>
  </si>
  <si>
    <t>SEURRE</t>
  </si>
  <si>
    <t>SOMBERNON</t>
  </si>
  <si>
    <t>TALANT</t>
  </si>
  <si>
    <t>VENAREY LES LAUMES</t>
  </si>
  <si>
    <t>VITTEAUX</t>
  </si>
  <si>
    <t>CLAC</t>
  </si>
  <si>
    <t>Total</t>
  </si>
  <si>
    <t>SI(J3-(ARRONDI((J3/28);0)*28)&gt;ARRONDI((J3/28);0);ARRONDI((J3/28);0)+1;ARRONDI((J3/28);0))</t>
  </si>
  <si>
    <t xml:space="preserve">Total effectif </t>
  </si>
  <si>
    <t>2008-2009</t>
  </si>
  <si>
    <t xml:space="preserve">constat </t>
  </si>
  <si>
    <t>Rappel 2007-2008</t>
  </si>
  <si>
    <t xml:space="preserve">div. </t>
  </si>
  <si>
    <t xml:space="preserve">Div. </t>
  </si>
  <si>
    <t>Ecart div.</t>
  </si>
  <si>
    <t>Le E/D 2008 définitif sera moins élevé compte tenu des divisions en réserve</t>
  </si>
  <si>
    <t>DIJON Bachelard</t>
  </si>
  <si>
    <t xml:space="preserve">prévi  sion </t>
  </si>
  <si>
    <t>3  ins.</t>
  </si>
  <si>
    <t>DHG</t>
  </si>
  <si>
    <t>Dont heures spécifiques</t>
  </si>
  <si>
    <t>UP</t>
  </si>
  <si>
    <t>Dispositifs</t>
  </si>
  <si>
    <t>Décharges,</t>
  </si>
  <si>
    <t>particuliers</t>
  </si>
  <si>
    <t>UNSS</t>
  </si>
  <si>
    <t>Arnay le Duc</t>
  </si>
  <si>
    <t>Auxonne</t>
  </si>
  <si>
    <t>Beaune J.Ferry</t>
  </si>
  <si>
    <t>Beaune Monge</t>
  </si>
  <si>
    <t>Bligny Sur Ouche</t>
  </si>
  <si>
    <t>Brazey En Plaine</t>
  </si>
  <si>
    <t>Brochon</t>
  </si>
  <si>
    <t>Châtillon Sur Seine</t>
  </si>
  <si>
    <t>28 (CLAC)</t>
  </si>
  <si>
    <t>Chenôve Chapitre</t>
  </si>
  <si>
    <t>Chenôve Herriot</t>
  </si>
  <si>
    <t>Chevigny St Sauveur</t>
  </si>
  <si>
    <t>Dijon Bachelard</t>
  </si>
  <si>
    <t>Dijon Carnot</t>
  </si>
  <si>
    <t>Dijon Champollion</t>
  </si>
  <si>
    <t>Dijon Clos De Pouilly</t>
  </si>
  <si>
    <t>Dijon Dunant</t>
  </si>
  <si>
    <t>Dijon Les Lentillères</t>
  </si>
  <si>
    <t>Dijon Malraux</t>
  </si>
  <si>
    <t>Dijon Montchapet</t>
  </si>
  <si>
    <t>Dijon Le Parc</t>
  </si>
  <si>
    <t>Dijon Pardé</t>
  </si>
  <si>
    <t>Dijon Rameau</t>
  </si>
  <si>
    <t>28(CLAC)</t>
  </si>
  <si>
    <t>Dijon Roupnel</t>
  </si>
  <si>
    <t>Echenon</t>
  </si>
  <si>
    <t>Fontaine Francaise</t>
  </si>
  <si>
    <t>Genlis</t>
  </si>
  <si>
    <t>Is Sur Tille</t>
  </si>
  <si>
    <t>Laignes</t>
  </si>
  <si>
    <t>Liernais</t>
  </si>
  <si>
    <t>Longvic</t>
  </si>
  <si>
    <t>Marsannay La Côte</t>
  </si>
  <si>
    <t>Mirebeau Sur Bèze</t>
  </si>
  <si>
    <t>Montbard</t>
  </si>
  <si>
    <t>Nolay</t>
  </si>
  <si>
    <t>Nuits St Georges</t>
  </si>
  <si>
    <t>Pontailler Sur Saône</t>
  </si>
  <si>
    <t>Pouilly En Auxois</t>
  </si>
  <si>
    <t>Quetigny</t>
  </si>
  <si>
    <t>Recey Sur Ource</t>
  </si>
  <si>
    <t>Saulieu</t>
  </si>
  <si>
    <t>Selongey</t>
  </si>
  <si>
    <t>Semur En Auxois</t>
  </si>
  <si>
    <t>Seurre</t>
  </si>
  <si>
    <t>Sombernon</t>
  </si>
  <si>
    <t>Talant</t>
  </si>
  <si>
    <t>Venarey Les Laumes</t>
  </si>
  <si>
    <t>Vitteaux</t>
  </si>
  <si>
    <t xml:space="preserve">  SASE</t>
  </si>
  <si>
    <t>Médiateur (Chenôve Le Chapitre)</t>
  </si>
  <si>
    <t>Primo-arrivants</t>
  </si>
  <si>
    <t>Dispositif par alternance</t>
  </si>
  <si>
    <t>Dispositif "Enfants du voyage"</t>
  </si>
  <si>
    <t>heures trajet</t>
  </si>
  <si>
    <t>Actions diverses</t>
  </si>
  <si>
    <t>réserve</t>
  </si>
  <si>
    <t xml:space="preserve">*classes spécifiques pour élèves handicapés audio-visuel issus de Clos Chauveau et élèves déficients  </t>
  </si>
  <si>
    <t>intellectuels légesr issus de CLIS - 1 classe par niveau d'enseignement</t>
  </si>
  <si>
    <t>115 *</t>
  </si>
  <si>
    <t>25,5 (Cl. relais)</t>
  </si>
  <si>
    <t>45,5 (Cl. relais)</t>
  </si>
  <si>
    <t>Sous-total</t>
  </si>
  <si>
    <t>ETP</t>
  </si>
  <si>
    <t>HSA</t>
  </si>
  <si>
    <t>BEAUNE J Ferry</t>
  </si>
  <si>
    <t>CHENOVE Le Chapitre</t>
  </si>
  <si>
    <t>IS/TILLE</t>
  </si>
  <si>
    <t>Effectif prévu</t>
  </si>
  <si>
    <t>dont  PLP</t>
  </si>
  <si>
    <t>Grpes ateliers</t>
  </si>
  <si>
    <t>Divisions</t>
  </si>
  <si>
    <t>SEGPA</t>
  </si>
  <si>
    <t>dont    IS</t>
  </si>
  <si>
    <t xml:space="preserve">Nombre d'heures (H) = dotation horaire - heures de décharges des enseignants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</si>
</sst>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"/>
    <numFmt numFmtId="166" formatCode="0.000"/>
  </numFmts>
  <fonts count="1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9" xfId="0" applyFont="1" applyFill="1" applyBorder="1" applyAlignment="1">
      <alignment horizontal="center" wrapText="1"/>
    </xf>
    <xf numFmtId="0" fontId="0" fillId="4" borderId="20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" fontId="5" fillId="4" borderId="22" xfId="0" applyNumberFormat="1" applyFont="1" applyFill="1" applyBorder="1" applyAlignment="1">
      <alignment horizontal="center" wrapText="1"/>
    </xf>
    <xf numFmtId="2" fontId="5" fillId="4" borderId="23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2" fontId="4" fillId="5" borderId="15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top" wrapText="1"/>
    </xf>
    <xf numFmtId="2" fontId="4" fillId="0" borderId="27" xfId="0" applyNumberFormat="1" applyFont="1" applyBorder="1" applyAlignment="1">
      <alignment horizontal="center" wrapText="1"/>
    </xf>
    <xf numFmtId="2" fontId="4" fillId="0" borderId="28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5" borderId="2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4" fillId="5" borderId="5" xfId="0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2" fillId="0" borderId="9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/>
    </xf>
    <xf numFmtId="165" fontId="12" fillId="0" borderId="3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/>
    </xf>
    <xf numFmtId="165" fontId="12" fillId="0" borderId="3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2" fontId="0" fillId="0" borderId="9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2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2" fontId="4" fillId="5" borderId="16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2" fontId="0" fillId="0" borderId="30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" fontId="4" fillId="0" borderId="33" xfId="0" applyNumberFormat="1" applyFont="1" applyBorder="1" applyAlignment="1">
      <alignment horizontal="center" vertical="center" wrapText="1"/>
    </xf>
    <xf numFmtId="17" fontId="4" fillId="0" borderId="29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effectifs et du H/E en collège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Effectifs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'[1]Feuil1'!$F$26:$F$33</c:f>
              <c:strCache>
                <c:ptCount val="8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  <c:pt idx="5">
                  <c:v>2006-2007</c:v>
                </c:pt>
                <c:pt idx="6">
                  <c:v>2007-2008</c:v>
                </c:pt>
                <c:pt idx="7">
                  <c:v>2008-2009</c:v>
                </c:pt>
              </c:strCache>
            </c:strRef>
          </c:cat>
          <c:val>
            <c:numRef>
              <c:f>'[1]Feuil1'!$G$26:$G$33</c:f>
              <c:numCache>
                <c:ptCount val="8"/>
                <c:pt idx="0">
                  <c:v>21981</c:v>
                </c:pt>
                <c:pt idx="1">
                  <c:v>21498</c:v>
                </c:pt>
                <c:pt idx="2">
                  <c:v>20798</c:v>
                </c:pt>
                <c:pt idx="3">
                  <c:v>20339</c:v>
                </c:pt>
                <c:pt idx="4">
                  <c:v>19481</c:v>
                </c:pt>
                <c:pt idx="5">
                  <c:v>19190</c:v>
                </c:pt>
                <c:pt idx="6">
                  <c:v>19082</c:v>
                </c:pt>
                <c:pt idx="7">
                  <c:v>19126</c:v>
                </c:pt>
              </c:numCache>
            </c:numRef>
          </c:val>
        </c:ser>
        <c:gapWidth val="50"/>
        <c:axId val="51231578"/>
        <c:axId val="58431019"/>
      </c:barChart>
      <c:lineChart>
        <c:grouping val="standard"/>
        <c:varyColors val="0"/>
        <c:ser>
          <c:idx val="0"/>
          <c:order val="1"/>
          <c:tx>
            <c:v>H/E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8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'[1]Feuil1'!$F$26:$F$33</c:f>
              <c:strCache>
                <c:ptCount val="8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  <c:pt idx="5">
                  <c:v>2006-2007</c:v>
                </c:pt>
                <c:pt idx="6">
                  <c:v>2007-2008</c:v>
                </c:pt>
                <c:pt idx="7">
                  <c:v>2008-2009</c:v>
                </c:pt>
              </c:strCache>
            </c:strRef>
          </c:cat>
          <c:val>
            <c:numRef>
              <c:f>'[1]Feuil1'!$H$26:$H$33</c:f>
              <c:numCache>
                <c:ptCount val="8"/>
                <c:pt idx="0">
                  <c:v>1.249</c:v>
                </c:pt>
                <c:pt idx="1">
                  <c:v>1.27</c:v>
                </c:pt>
                <c:pt idx="2">
                  <c:v>1.259</c:v>
                </c:pt>
                <c:pt idx="3">
                  <c:v>1.256</c:v>
                </c:pt>
                <c:pt idx="4">
                  <c:v>1.256</c:v>
                </c:pt>
                <c:pt idx="5">
                  <c:v>1.245</c:v>
                </c:pt>
                <c:pt idx="6">
                  <c:v>1.26</c:v>
                </c:pt>
                <c:pt idx="7">
                  <c:v>1.247</c:v>
                </c:pt>
              </c:numCache>
            </c:numRef>
          </c:val>
          <c:smooth val="0"/>
        </c:ser>
        <c:axId val="56117124"/>
        <c:axId val="35292069"/>
      </c:line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31019"/>
        <c:crosses val="autoZero"/>
        <c:auto val="0"/>
        <c:lblOffset val="100"/>
        <c:noMultiLvlLbl val="0"/>
      </c:catAx>
      <c:valAx>
        <c:axId val="584310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1231578"/>
        <c:crossesAt val="1"/>
        <c:crossBetween val="between"/>
        <c:dispUnits/>
        <c:majorUnit val="2000"/>
      </c:valAx>
      <c:catAx>
        <c:axId val="56117124"/>
        <c:scaling>
          <c:orientation val="minMax"/>
        </c:scaling>
        <c:axPos val="b"/>
        <c:delete val="1"/>
        <c:majorTickMark val="in"/>
        <c:minorTickMark val="none"/>
        <c:tickLblPos val="nextTo"/>
        <c:crossAx val="35292069"/>
        <c:crosses val="autoZero"/>
        <c:auto val="0"/>
        <c:lblOffset val="100"/>
        <c:noMultiLvlLbl val="0"/>
      </c:catAx>
      <c:valAx>
        <c:axId val="35292069"/>
        <c:scaling>
          <c:orientation val="minMax"/>
          <c:max val="1.44"/>
          <c:min val="1.14"/>
        </c:scaling>
        <c:axPos val="l"/>
        <c:delete val="0"/>
        <c:numFmt formatCode="General" sourceLinked="1"/>
        <c:majorTickMark val="none"/>
        <c:minorTickMark val="none"/>
        <c:tickLblPos val="none"/>
        <c:crossAx val="56117124"/>
        <c:crosses val="max"/>
        <c:crossBetween val="between"/>
        <c:dispUnits/>
        <c:majorUnit val="0.06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effectifs et du E/D en collège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Effectifs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'[1]Feuil1'!$B$26:$B$33</c:f>
              <c:strCache>
                <c:ptCount val="8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  <c:pt idx="5">
                  <c:v>2006-2007</c:v>
                </c:pt>
                <c:pt idx="6">
                  <c:v>2007-2008</c:v>
                </c:pt>
                <c:pt idx="7">
                  <c:v>2008-2009</c:v>
                </c:pt>
              </c:strCache>
            </c:strRef>
          </c:cat>
          <c:val>
            <c:numRef>
              <c:f>'[1]Feuil1'!$C$26:$C$33</c:f>
              <c:numCache>
                <c:ptCount val="8"/>
                <c:pt idx="0">
                  <c:v>21981</c:v>
                </c:pt>
                <c:pt idx="1">
                  <c:v>21498</c:v>
                </c:pt>
                <c:pt idx="2">
                  <c:v>20798</c:v>
                </c:pt>
                <c:pt idx="3">
                  <c:v>20339</c:v>
                </c:pt>
                <c:pt idx="4">
                  <c:v>19481</c:v>
                </c:pt>
                <c:pt idx="5">
                  <c:v>19190</c:v>
                </c:pt>
                <c:pt idx="6">
                  <c:v>19082</c:v>
                </c:pt>
                <c:pt idx="7">
                  <c:v>19126</c:v>
                </c:pt>
              </c:numCache>
            </c:numRef>
          </c:val>
        </c:ser>
        <c:gapWidth val="50"/>
        <c:axId val="49193166"/>
        <c:axId val="40085311"/>
      </c:barChart>
      <c:lineChart>
        <c:grouping val="standard"/>
        <c:varyColors val="0"/>
        <c:ser>
          <c:idx val="0"/>
          <c:order val="1"/>
          <c:tx>
            <c:v>E/D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8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'[1]Feuil1'!$B$26:$B$33</c:f>
              <c:strCache>
                <c:ptCount val="8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  <c:pt idx="5">
                  <c:v>2006-2007</c:v>
                </c:pt>
                <c:pt idx="6">
                  <c:v>2007-2008</c:v>
                </c:pt>
                <c:pt idx="7">
                  <c:v>2008-2009</c:v>
                </c:pt>
              </c:strCache>
            </c:strRef>
          </c:cat>
          <c:val>
            <c:numRef>
              <c:f>'[1]Feuil1'!$D$26:$D$33</c:f>
              <c:numCache>
                <c:ptCount val="8"/>
                <c:pt idx="0">
                  <c:v>23.94</c:v>
                </c:pt>
                <c:pt idx="1">
                  <c:v>24.16</c:v>
                </c:pt>
                <c:pt idx="2">
                  <c:v>24.24</c:v>
                </c:pt>
                <c:pt idx="3">
                  <c:v>24.21</c:v>
                </c:pt>
                <c:pt idx="4">
                  <c:v>24.38</c:v>
                </c:pt>
                <c:pt idx="5">
                  <c:v>24.76</c:v>
                </c:pt>
                <c:pt idx="6">
                  <c:v>24.29</c:v>
                </c:pt>
                <c:pt idx="7">
                  <c:v>24.45</c:v>
                </c:pt>
              </c:numCache>
            </c:numRef>
          </c:val>
          <c:smooth val="0"/>
        </c:ser>
        <c:axId val="25223480"/>
        <c:axId val="25684729"/>
      </c:line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auto val="0"/>
        <c:lblOffset val="100"/>
        <c:noMultiLvlLbl val="0"/>
      </c:catAx>
      <c:valAx>
        <c:axId val="40085311"/>
        <c:scaling>
          <c:orientation val="minMax"/>
          <c:max val="24000"/>
          <c:min val="16000"/>
        </c:scaling>
        <c:axPos val="l"/>
        <c:delete val="0"/>
        <c:numFmt formatCode="General" sourceLinked="1"/>
        <c:majorTickMark val="none"/>
        <c:minorTickMark val="none"/>
        <c:tickLblPos val="none"/>
        <c:crossAx val="49193166"/>
        <c:crossesAt val="1"/>
        <c:crossBetween val="between"/>
        <c:dispUnits/>
        <c:majorUnit val="2000"/>
      </c:valAx>
      <c:catAx>
        <c:axId val="25223480"/>
        <c:scaling>
          <c:orientation val="minMax"/>
        </c:scaling>
        <c:axPos val="b"/>
        <c:delete val="1"/>
        <c:majorTickMark val="in"/>
        <c:minorTickMark val="none"/>
        <c:tickLblPos val="nextTo"/>
        <c:crossAx val="25684729"/>
        <c:crosses val="autoZero"/>
        <c:auto val="0"/>
        <c:lblOffset val="100"/>
        <c:noMultiLvlLbl val="0"/>
      </c:catAx>
      <c:valAx>
        <c:axId val="25684729"/>
        <c:scaling>
          <c:orientation val="minMax"/>
          <c:max val="27.2"/>
          <c:min val="23.6"/>
        </c:scaling>
        <c:axPos val="l"/>
        <c:delete val="0"/>
        <c:numFmt formatCode="General" sourceLinked="1"/>
        <c:majorTickMark val="none"/>
        <c:minorTickMark val="none"/>
        <c:tickLblPos val="none"/>
        <c:crossAx val="25223480"/>
        <c:crosses val="max"/>
        <c:crossBetween val="between"/>
        <c:dispUnits/>
        <c:majorUnit val="0.6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704850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52768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704850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0" y="4857750"/>
        <a:ext cx="52768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%202d%20degr&#233;\Graph%20effectif-indicate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Graph2"/>
      <sheetName val="Feuil1"/>
      <sheetName val="Feuil2"/>
      <sheetName val="Feuil3"/>
    </sheetNames>
    <sheetDataSet>
      <sheetData sheetId="2">
        <row r="26">
          <cell r="B26" t="str">
            <v>2001-2002</v>
          </cell>
          <cell r="C26">
            <v>21981</v>
          </cell>
          <cell r="D26">
            <v>23.94</v>
          </cell>
          <cell r="F26" t="str">
            <v>2001-2002</v>
          </cell>
          <cell r="G26">
            <v>21981</v>
          </cell>
          <cell r="H26">
            <v>1.249</v>
          </cell>
        </row>
        <row r="27">
          <cell r="B27" t="str">
            <v>2002-2003</v>
          </cell>
          <cell r="C27">
            <v>21498</v>
          </cell>
          <cell r="D27">
            <v>24.16</v>
          </cell>
          <cell r="F27" t="str">
            <v>2002-2003</v>
          </cell>
          <cell r="G27">
            <v>21498</v>
          </cell>
          <cell r="H27">
            <v>1.27</v>
          </cell>
        </row>
        <row r="28">
          <cell r="B28" t="str">
            <v>2003-2004</v>
          </cell>
          <cell r="C28">
            <v>20798</v>
          </cell>
          <cell r="D28">
            <v>24.24</v>
          </cell>
          <cell r="F28" t="str">
            <v>2003-2004</v>
          </cell>
          <cell r="G28">
            <v>20798</v>
          </cell>
          <cell r="H28">
            <v>1.259</v>
          </cell>
        </row>
        <row r="29">
          <cell r="B29" t="str">
            <v>2004-2005</v>
          </cell>
          <cell r="C29">
            <v>20339</v>
          </cell>
          <cell r="D29">
            <v>24.21</v>
          </cell>
          <cell r="F29" t="str">
            <v>2004-2005</v>
          </cell>
          <cell r="G29">
            <v>20339</v>
          </cell>
          <cell r="H29">
            <v>1.256</v>
          </cell>
        </row>
        <row r="30">
          <cell r="B30" t="str">
            <v>2005-2006</v>
          </cell>
          <cell r="C30">
            <v>19481</v>
          </cell>
          <cell r="D30">
            <v>24.38</v>
          </cell>
          <cell r="F30" t="str">
            <v>2005-2006</v>
          </cell>
          <cell r="G30">
            <v>19481</v>
          </cell>
          <cell r="H30">
            <v>1.256</v>
          </cell>
        </row>
        <row r="31">
          <cell r="B31" t="str">
            <v>2006-2007</v>
          </cell>
          <cell r="C31">
            <v>19190</v>
          </cell>
          <cell r="D31">
            <v>24.76</v>
          </cell>
          <cell r="F31" t="str">
            <v>2006-2007</v>
          </cell>
          <cell r="G31">
            <v>19190</v>
          </cell>
          <cell r="H31">
            <v>1.245</v>
          </cell>
        </row>
        <row r="32">
          <cell r="B32" t="str">
            <v>2007-2008</v>
          </cell>
          <cell r="C32">
            <v>19082</v>
          </cell>
          <cell r="D32">
            <v>24.29</v>
          </cell>
          <cell r="F32" t="str">
            <v>2007-2008</v>
          </cell>
          <cell r="G32">
            <v>19082</v>
          </cell>
          <cell r="H32">
            <v>1.26</v>
          </cell>
        </row>
        <row r="33">
          <cell r="B33" t="str">
            <v>2008-2009</v>
          </cell>
          <cell r="C33">
            <v>19126</v>
          </cell>
          <cell r="D33">
            <v>24.45</v>
          </cell>
          <cell r="F33" t="str">
            <v>2008-2009</v>
          </cell>
          <cell r="G33">
            <v>19126</v>
          </cell>
          <cell r="H33">
            <v>1.247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28">
      <selection activeCell="R57" sqref="R57"/>
    </sheetView>
  </sheetViews>
  <sheetFormatPr defaultColWidth="11.421875" defaultRowHeight="12.75"/>
  <cols>
    <col min="1" max="1" width="21.28125" style="0" customWidth="1"/>
    <col min="2" max="5" width="5.57421875" style="0" customWidth="1"/>
    <col min="6" max="6" width="4.7109375" style="12" customWidth="1"/>
    <col min="7" max="7" width="6.57421875" style="0" customWidth="1"/>
    <col min="8" max="8" width="5.140625" style="0" customWidth="1"/>
    <col min="9" max="9" width="6.57421875" style="16" customWidth="1"/>
    <col min="10" max="11" width="6.421875" style="16" customWidth="1"/>
    <col min="12" max="12" width="4.8515625" style="0" customWidth="1"/>
    <col min="13" max="13" width="6.57421875" style="0" customWidth="1"/>
    <col min="14" max="14" width="6.00390625" style="2" customWidth="1"/>
  </cols>
  <sheetData>
    <row r="1" spans="1:14" ht="17.25" customHeight="1" thickBot="1">
      <c r="A1" s="132" t="s">
        <v>0</v>
      </c>
      <c r="B1" s="140" t="s">
        <v>56</v>
      </c>
      <c r="C1" s="141"/>
      <c r="D1" s="141"/>
      <c r="E1" s="141"/>
      <c r="F1" s="141"/>
      <c r="G1" s="141"/>
      <c r="H1" s="141"/>
      <c r="I1" s="142"/>
      <c r="J1" s="134" t="s">
        <v>58</v>
      </c>
      <c r="K1" s="135"/>
      <c r="L1" s="135"/>
      <c r="M1" s="136"/>
      <c r="N1" s="137" t="s">
        <v>61</v>
      </c>
    </row>
    <row r="2" spans="1:14" ht="26.25" customHeight="1" thickBot="1">
      <c r="A2" s="133"/>
      <c r="B2" s="17" t="s">
        <v>1</v>
      </c>
      <c r="C2" s="18" t="s">
        <v>2</v>
      </c>
      <c r="D2" s="18" t="s">
        <v>3</v>
      </c>
      <c r="E2" s="18" t="s">
        <v>4</v>
      </c>
      <c r="F2" s="64" t="s">
        <v>65</v>
      </c>
      <c r="G2" s="19" t="s">
        <v>55</v>
      </c>
      <c r="H2" s="20" t="s">
        <v>60</v>
      </c>
      <c r="I2" s="57" t="s">
        <v>5</v>
      </c>
      <c r="J2" s="62" t="s">
        <v>57</v>
      </c>
      <c r="K2" s="63" t="s">
        <v>64</v>
      </c>
      <c r="L2" s="19" t="s">
        <v>59</v>
      </c>
      <c r="M2" s="58" t="s">
        <v>5</v>
      </c>
      <c r="N2" s="138"/>
    </row>
    <row r="3" spans="1:14" ht="13.5" customHeight="1">
      <c r="A3" s="1" t="s">
        <v>6</v>
      </c>
      <c r="B3" s="21">
        <v>68</v>
      </c>
      <c r="C3" s="22">
        <v>47</v>
      </c>
      <c r="D3" s="22">
        <v>50</v>
      </c>
      <c r="E3" s="22">
        <v>50</v>
      </c>
      <c r="F3" s="23">
        <v>13</v>
      </c>
      <c r="G3" s="24">
        <v>228</v>
      </c>
      <c r="H3" s="32">
        <v>10</v>
      </c>
      <c r="I3" s="33">
        <f>G3/H3</f>
        <v>22.8</v>
      </c>
      <c r="J3" s="42">
        <v>211</v>
      </c>
      <c r="K3" s="45">
        <v>230</v>
      </c>
      <c r="L3" s="54">
        <v>9</v>
      </c>
      <c r="M3" s="59">
        <f>J3/L3</f>
        <v>23.444444444444443</v>
      </c>
      <c r="N3" s="53">
        <f>H3-L3</f>
        <v>1</v>
      </c>
    </row>
    <row r="4" spans="1:14" ht="13.5" customHeight="1">
      <c r="A4" s="3" t="s">
        <v>7</v>
      </c>
      <c r="B4" s="4">
        <v>180</v>
      </c>
      <c r="C4" s="25">
        <v>176</v>
      </c>
      <c r="D4" s="25">
        <v>164</v>
      </c>
      <c r="E4" s="25">
        <v>144</v>
      </c>
      <c r="F4" s="26"/>
      <c r="G4" s="27">
        <v>664</v>
      </c>
      <c r="H4" s="34">
        <v>26</v>
      </c>
      <c r="I4" s="35">
        <f aca="true" t="shared" si="0" ref="I4:I51">G4/H4</f>
        <v>25.53846153846154</v>
      </c>
      <c r="J4" s="43">
        <v>646</v>
      </c>
      <c r="K4" s="46">
        <v>672</v>
      </c>
      <c r="L4" s="54">
        <v>25</v>
      </c>
      <c r="M4" s="60">
        <f aca="true" t="shared" si="1" ref="M4:M49">J4/L4</f>
        <v>25.84</v>
      </c>
      <c r="N4" s="53">
        <f aca="true" t="shared" si="2" ref="N4:N50">H4-L4</f>
        <v>1</v>
      </c>
    </row>
    <row r="5" spans="1:14" ht="13.5" customHeight="1">
      <c r="A5" s="3" t="s">
        <v>8</v>
      </c>
      <c r="B5" s="4">
        <v>154</v>
      </c>
      <c r="C5" s="25">
        <v>121</v>
      </c>
      <c r="D5" s="25">
        <v>137</v>
      </c>
      <c r="E5" s="25">
        <v>131</v>
      </c>
      <c r="F5" s="26"/>
      <c r="G5" s="27">
        <v>543</v>
      </c>
      <c r="H5" s="34">
        <v>21</v>
      </c>
      <c r="I5" s="35">
        <f t="shared" si="0"/>
        <v>25.857142857142858</v>
      </c>
      <c r="J5" s="43">
        <v>526</v>
      </c>
      <c r="K5" s="46">
        <v>537</v>
      </c>
      <c r="L5" s="54">
        <v>21</v>
      </c>
      <c r="M5" s="60">
        <f t="shared" si="1"/>
        <v>25.047619047619047</v>
      </c>
      <c r="N5" s="53">
        <f t="shared" si="2"/>
        <v>0</v>
      </c>
    </row>
    <row r="6" spans="1:14" ht="13.5" customHeight="1">
      <c r="A6" s="3" t="s">
        <v>9</v>
      </c>
      <c r="B6" s="4">
        <v>235</v>
      </c>
      <c r="C6" s="25">
        <v>207</v>
      </c>
      <c r="D6" s="25">
        <v>189</v>
      </c>
      <c r="E6" s="25">
        <v>151</v>
      </c>
      <c r="F6" s="26"/>
      <c r="G6" s="27">
        <v>782</v>
      </c>
      <c r="H6" s="34">
        <v>30</v>
      </c>
      <c r="I6" s="35">
        <f t="shared" si="0"/>
        <v>26.066666666666666</v>
      </c>
      <c r="J6" s="43">
        <v>723</v>
      </c>
      <c r="K6" s="46">
        <v>734</v>
      </c>
      <c r="L6" s="54">
        <v>29</v>
      </c>
      <c r="M6" s="60">
        <f t="shared" si="1"/>
        <v>24.93103448275862</v>
      </c>
      <c r="N6" s="53">
        <f t="shared" si="2"/>
        <v>1</v>
      </c>
    </row>
    <row r="7" spans="1:14" ht="13.5" customHeight="1">
      <c r="A7" s="3" t="s">
        <v>10</v>
      </c>
      <c r="B7" s="4">
        <v>28</v>
      </c>
      <c r="C7" s="25">
        <v>18</v>
      </c>
      <c r="D7" s="25">
        <v>35</v>
      </c>
      <c r="E7" s="25">
        <v>20</v>
      </c>
      <c r="F7" s="26"/>
      <c r="G7" s="27">
        <v>101</v>
      </c>
      <c r="H7" s="34">
        <v>5</v>
      </c>
      <c r="I7" s="35">
        <f t="shared" si="0"/>
        <v>20.2</v>
      </c>
      <c r="J7" s="43">
        <v>96</v>
      </c>
      <c r="K7" s="46">
        <v>97</v>
      </c>
      <c r="L7" s="54">
        <v>5</v>
      </c>
      <c r="M7" s="60">
        <f t="shared" si="1"/>
        <v>19.2</v>
      </c>
      <c r="N7" s="53">
        <f t="shared" si="2"/>
        <v>0</v>
      </c>
    </row>
    <row r="8" spans="1:14" ht="13.5" customHeight="1">
      <c r="A8" s="3" t="s">
        <v>11</v>
      </c>
      <c r="B8" s="4">
        <v>71</v>
      </c>
      <c r="C8" s="25">
        <v>91</v>
      </c>
      <c r="D8" s="25">
        <v>70</v>
      </c>
      <c r="E8" s="25">
        <v>61</v>
      </c>
      <c r="F8" s="26"/>
      <c r="G8" s="27">
        <v>293</v>
      </c>
      <c r="H8" s="34">
        <v>13</v>
      </c>
      <c r="I8" s="35">
        <f t="shared" si="0"/>
        <v>22.53846153846154</v>
      </c>
      <c r="J8" s="43">
        <v>320</v>
      </c>
      <c r="K8" s="46">
        <v>324</v>
      </c>
      <c r="L8" s="54">
        <v>13</v>
      </c>
      <c r="M8" s="60">
        <f t="shared" si="1"/>
        <v>24.615384615384617</v>
      </c>
      <c r="N8" s="53">
        <f t="shared" si="2"/>
        <v>0</v>
      </c>
    </row>
    <row r="9" spans="1:14" ht="13.5" customHeight="1">
      <c r="A9" s="3" t="s">
        <v>12</v>
      </c>
      <c r="B9" s="4">
        <v>158</v>
      </c>
      <c r="C9" s="25">
        <v>179</v>
      </c>
      <c r="D9" s="25">
        <v>134</v>
      </c>
      <c r="E9" s="25">
        <v>135</v>
      </c>
      <c r="F9" s="26"/>
      <c r="G9" s="27">
        <v>606</v>
      </c>
      <c r="H9" s="34">
        <v>23</v>
      </c>
      <c r="I9" s="35">
        <f t="shared" si="0"/>
        <v>26.347826086956523</v>
      </c>
      <c r="J9" s="43">
        <v>651</v>
      </c>
      <c r="K9" s="46">
        <v>669</v>
      </c>
      <c r="L9" s="54">
        <v>26</v>
      </c>
      <c r="M9" s="60">
        <f t="shared" si="1"/>
        <v>25.03846153846154</v>
      </c>
      <c r="N9" s="53">
        <f t="shared" si="2"/>
        <v>-3</v>
      </c>
    </row>
    <row r="10" spans="1:14" ht="13.5" customHeight="1">
      <c r="A10" s="7" t="s">
        <v>13</v>
      </c>
      <c r="B10" s="4">
        <v>156</v>
      </c>
      <c r="C10" s="25">
        <v>149</v>
      </c>
      <c r="D10" s="25">
        <v>106</v>
      </c>
      <c r="E10" s="25">
        <v>108</v>
      </c>
      <c r="F10" s="26"/>
      <c r="G10" s="27">
        <v>519</v>
      </c>
      <c r="H10" s="34">
        <v>21</v>
      </c>
      <c r="I10" s="35">
        <f t="shared" si="0"/>
        <v>24.714285714285715</v>
      </c>
      <c r="J10" s="43">
        <v>507</v>
      </c>
      <c r="K10" s="46">
        <v>505</v>
      </c>
      <c r="L10" s="54">
        <v>21</v>
      </c>
      <c r="M10" s="60">
        <f t="shared" si="1"/>
        <v>24.142857142857142</v>
      </c>
      <c r="N10" s="53">
        <f t="shared" si="2"/>
        <v>0</v>
      </c>
    </row>
    <row r="11" spans="1:14" ht="13.5" customHeight="1">
      <c r="A11" s="5" t="s">
        <v>14</v>
      </c>
      <c r="B11" s="4">
        <v>64</v>
      </c>
      <c r="C11" s="25">
        <v>45</v>
      </c>
      <c r="D11" s="25">
        <v>56</v>
      </c>
      <c r="E11" s="25">
        <v>50</v>
      </c>
      <c r="F11" s="26"/>
      <c r="G11" s="27">
        <v>215</v>
      </c>
      <c r="H11" s="34">
        <v>11</v>
      </c>
      <c r="I11" s="35">
        <f t="shared" si="0"/>
        <v>19.545454545454547</v>
      </c>
      <c r="J11" s="43">
        <v>217</v>
      </c>
      <c r="K11" s="46">
        <v>236</v>
      </c>
      <c r="L11" s="54">
        <v>12</v>
      </c>
      <c r="M11" s="60">
        <f t="shared" si="1"/>
        <v>18.083333333333332</v>
      </c>
      <c r="N11" s="53">
        <f t="shared" si="2"/>
        <v>-1</v>
      </c>
    </row>
    <row r="12" spans="1:14" ht="13.5" customHeight="1">
      <c r="A12" s="7" t="s">
        <v>15</v>
      </c>
      <c r="B12" s="4">
        <v>66</v>
      </c>
      <c r="C12" s="25">
        <v>56</v>
      </c>
      <c r="D12" s="25">
        <v>56</v>
      </c>
      <c r="E12" s="25">
        <v>58</v>
      </c>
      <c r="F12" s="26"/>
      <c r="G12" s="27">
        <v>236</v>
      </c>
      <c r="H12" s="34">
        <v>11</v>
      </c>
      <c r="I12" s="35">
        <f t="shared" si="0"/>
        <v>21.454545454545453</v>
      </c>
      <c r="J12" s="43">
        <v>256</v>
      </c>
      <c r="K12" s="46">
        <v>271</v>
      </c>
      <c r="L12" s="54">
        <v>12</v>
      </c>
      <c r="M12" s="60">
        <f t="shared" si="1"/>
        <v>21.333333333333332</v>
      </c>
      <c r="N12" s="53">
        <f t="shared" si="2"/>
        <v>-1</v>
      </c>
    </row>
    <row r="13" spans="1:14" ht="13.5" customHeight="1">
      <c r="A13" s="3" t="s">
        <v>16</v>
      </c>
      <c r="B13" s="4">
        <v>202</v>
      </c>
      <c r="C13" s="25">
        <v>192</v>
      </c>
      <c r="D13" s="25">
        <v>196</v>
      </c>
      <c r="E13" s="25">
        <v>171</v>
      </c>
      <c r="F13" s="26">
        <v>16</v>
      </c>
      <c r="G13" s="27">
        <v>777</v>
      </c>
      <c r="H13" s="34">
        <v>30</v>
      </c>
      <c r="I13" s="35">
        <f t="shared" si="0"/>
        <v>25.9</v>
      </c>
      <c r="J13" s="43">
        <v>738</v>
      </c>
      <c r="K13" s="46">
        <v>718</v>
      </c>
      <c r="L13" s="54">
        <v>28</v>
      </c>
      <c r="M13" s="60">
        <f t="shared" si="1"/>
        <v>26.357142857142858</v>
      </c>
      <c r="N13" s="53">
        <f t="shared" si="2"/>
        <v>2</v>
      </c>
    </row>
    <row r="14" spans="1:14" ht="13.5" customHeight="1">
      <c r="A14" s="6" t="s">
        <v>63</v>
      </c>
      <c r="B14" s="4">
        <v>88</v>
      </c>
      <c r="C14" s="25">
        <v>77</v>
      </c>
      <c r="D14" s="25">
        <v>75</v>
      </c>
      <c r="E14" s="25">
        <v>85</v>
      </c>
      <c r="F14" s="26"/>
      <c r="G14" s="27">
        <v>325</v>
      </c>
      <c r="H14" s="34">
        <v>16</v>
      </c>
      <c r="I14" s="35">
        <f t="shared" si="0"/>
        <v>20.3125</v>
      </c>
      <c r="J14" s="43">
        <v>317</v>
      </c>
      <c r="K14" s="46">
        <v>297</v>
      </c>
      <c r="L14" s="54">
        <v>15</v>
      </c>
      <c r="M14" s="60">
        <f t="shared" si="1"/>
        <v>21.133333333333333</v>
      </c>
      <c r="N14" s="53">
        <f t="shared" si="2"/>
        <v>1</v>
      </c>
    </row>
    <row r="15" spans="1:14" ht="13.5" customHeight="1">
      <c r="A15" s="3" t="s">
        <v>17</v>
      </c>
      <c r="B15" s="4">
        <v>130</v>
      </c>
      <c r="C15" s="25">
        <v>147</v>
      </c>
      <c r="D15" s="25">
        <v>133</v>
      </c>
      <c r="E15" s="25">
        <v>112</v>
      </c>
      <c r="F15" s="26"/>
      <c r="G15" s="27">
        <v>522</v>
      </c>
      <c r="H15" s="34">
        <v>20</v>
      </c>
      <c r="I15" s="35">
        <f t="shared" si="0"/>
        <v>26.1</v>
      </c>
      <c r="J15" s="43">
        <v>518</v>
      </c>
      <c r="K15" s="46">
        <v>499</v>
      </c>
      <c r="L15" s="54">
        <v>20</v>
      </c>
      <c r="M15" s="60">
        <f t="shared" si="1"/>
        <v>25.9</v>
      </c>
      <c r="N15" s="53">
        <f t="shared" si="2"/>
        <v>0</v>
      </c>
    </row>
    <row r="16" spans="1:14" ht="13.5" customHeight="1">
      <c r="A16" s="3" t="s">
        <v>18</v>
      </c>
      <c r="B16" s="4">
        <v>130</v>
      </c>
      <c r="C16" s="25">
        <v>120</v>
      </c>
      <c r="D16" s="25">
        <v>130</v>
      </c>
      <c r="E16" s="25">
        <v>119</v>
      </c>
      <c r="F16" s="26"/>
      <c r="G16" s="27">
        <v>499</v>
      </c>
      <c r="H16" s="34">
        <v>20</v>
      </c>
      <c r="I16" s="35">
        <f t="shared" si="0"/>
        <v>24.95</v>
      </c>
      <c r="J16" s="43">
        <v>503</v>
      </c>
      <c r="K16" s="46">
        <v>526</v>
      </c>
      <c r="L16" s="54">
        <v>22</v>
      </c>
      <c r="M16" s="60">
        <f t="shared" si="1"/>
        <v>22.863636363636363</v>
      </c>
      <c r="N16" s="53">
        <f t="shared" si="2"/>
        <v>-2</v>
      </c>
    </row>
    <row r="17" spans="1:14" ht="13.5" customHeight="1">
      <c r="A17" s="3" t="s">
        <v>19</v>
      </c>
      <c r="B17" s="4">
        <v>188</v>
      </c>
      <c r="C17" s="25">
        <v>184</v>
      </c>
      <c r="D17" s="25">
        <v>174</v>
      </c>
      <c r="E17" s="25">
        <v>147</v>
      </c>
      <c r="F17" s="26"/>
      <c r="G17" s="27">
        <v>693</v>
      </c>
      <c r="H17" s="34">
        <v>27</v>
      </c>
      <c r="I17" s="35">
        <f t="shared" si="0"/>
        <v>25.666666666666668</v>
      </c>
      <c r="J17" s="43">
        <v>642</v>
      </c>
      <c r="K17" s="46">
        <v>640</v>
      </c>
      <c r="L17" s="54">
        <v>25</v>
      </c>
      <c r="M17" s="60">
        <f t="shared" si="1"/>
        <v>25.68</v>
      </c>
      <c r="N17" s="53">
        <f t="shared" si="2"/>
        <v>2</v>
      </c>
    </row>
    <row r="18" spans="1:14" ht="13.5" customHeight="1">
      <c r="A18" s="3" t="s">
        <v>20</v>
      </c>
      <c r="B18" s="4">
        <v>81</v>
      </c>
      <c r="C18" s="25">
        <v>101</v>
      </c>
      <c r="D18" s="25">
        <v>77</v>
      </c>
      <c r="E18" s="25">
        <v>77</v>
      </c>
      <c r="F18" s="26"/>
      <c r="G18" s="27">
        <v>336</v>
      </c>
      <c r="H18" s="34">
        <v>13</v>
      </c>
      <c r="I18" s="35">
        <f t="shared" si="0"/>
        <v>25.846153846153847</v>
      </c>
      <c r="J18" s="43">
        <v>359</v>
      </c>
      <c r="K18" s="46">
        <v>347</v>
      </c>
      <c r="L18" s="54">
        <v>14</v>
      </c>
      <c r="M18" s="60">
        <f t="shared" si="1"/>
        <v>25.642857142857142</v>
      </c>
      <c r="N18" s="53">
        <f t="shared" si="2"/>
        <v>-1</v>
      </c>
    </row>
    <row r="19" spans="1:14" ht="13.5" customHeight="1">
      <c r="A19" s="3" t="s">
        <v>21</v>
      </c>
      <c r="B19" s="4">
        <v>75</v>
      </c>
      <c r="C19" s="25">
        <v>102</v>
      </c>
      <c r="D19" s="25">
        <v>71</v>
      </c>
      <c r="E19" s="25">
        <v>62</v>
      </c>
      <c r="F19" s="26"/>
      <c r="G19" s="27">
        <v>310</v>
      </c>
      <c r="H19" s="34">
        <v>13</v>
      </c>
      <c r="I19" s="35">
        <f t="shared" si="0"/>
        <v>23.846153846153847</v>
      </c>
      <c r="J19" s="43">
        <v>325</v>
      </c>
      <c r="K19" s="46">
        <v>300</v>
      </c>
      <c r="L19" s="54">
        <v>13</v>
      </c>
      <c r="M19" s="60">
        <f t="shared" si="1"/>
        <v>25</v>
      </c>
      <c r="N19" s="53">
        <f t="shared" si="2"/>
        <v>0</v>
      </c>
    </row>
    <row r="20" spans="1:14" ht="13.5" customHeight="1">
      <c r="A20" s="3" t="s">
        <v>22</v>
      </c>
      <c r="B20" s="4">
        <v>79</v>
      </c>
      <c r="C20" s="25">
        <v>77</v>
      </c>
      <c r="D20" s="25">
        <v>109</v>
      </c>
      <c r="E20" s="25">
        <v>103</v>
      </c>
      <c r="F20" s="26"/>
      <c r="G20" s="27">
        <v>368</v>
      </c>
      <c r="H20" s="34">
        <v>14</v>
      </c>
      <c r="I20" s="35">
        <f t="shared" si="0"/>
        <v>26.285714285714285</v>
      </c>
      <c r="J20" s="43">
        <v>397</v>
      </c>
      <c r="K20" s="46">
        <v>389</v>
      </c>
      <c r="L20" s="54">
        <v>15</v>
      </c>
      <c r="M20" s="60">
        <f t="shared" si="1"/>
        <v>26.466666666666665</v>
      </c>
      <c r="N20" s="53">
        <f t="shared" si="2"/>
        <v>-1</v>
      </c>
    </row>
    <row r="21" spans="1:14" ht="13.5" customHeight="1">
      <c r="A21" s="3" t="s">
        <v>23</v>
      </c>
      <c r="B21" s="4">
        <v>167</v>
      </c>
      <c r="C21" s="25">
        <v>167</v>
      </c>
      <c r="D21" s="25">
        <v>156</v>
      </c>
      <c r="E21" s="25">
        <v>137</v>
      </c>
      <c r="F21" s="26"/>
      <c r="G21" s="27">
        <v>627</v>
      </c>
      <c r="H21" s="34">
        <v>23</v>
      </c>
      <c r="I21" s="35">
        <f t="shared" si="0"/>
        <v>27.26086956521739</v>
      </c>
      <c r="J21" s="43">
        <v>627</v>
      </c>
      <c r="K21" s="46">
        <v>627</v>
      </c>
      <c r="L21" s="54">
        <v>24</v>
      </c>
      <c r="M21" s="60">
        <f t="shared" si="1"/>
        <v>26.125</v>
      </c>
      <c r="N21" s="53">
        <f t="shared" si="2"/>
        <v>-1</v>
      </c>
    </row>
    <row r="22" spans="1:14" ht="13.5" customHeight="1">
      <c r="A22" s="3" t="s">
        <v>24</v>
      </c>
      <c r="B22" s="4">
        <v>122</v>
      </c>
      <c r="C22" s="25">
        <v>115</v>
      </c>
      <c r="D22" s="25">
        <v>123</v>
      </c>
      <c r="E22" s="25">
        <v>136</v>
      </c>
      <c r="F22" s="26"/>
      <c r="G22" s="27">
        <v>496</v>
      </c>
      <c r="H22" s="34">
        <v>19</v>
      </c>
      <c r="I22" s="35">
        <f t="shared" si="0"/>
        <v>26.105263157894736</v>
      </c>
      <c r="J22" s="43">
        <v>518</v>
      </c>
      <c r="K22" s="46">
        <v>506</v>
      </c>
      <c r="L22" s="54">
        <v>19</v>
      </c>
      <c r="M22" s="60">
        <f t="shared" si="1"/>
        <v>27.263157894736842</v>
      </c>
      <c r="N22" s="53">
        <f t="shared" si="2"/>
        <v>0</v>
      </c>
    </row>
    <row r="23" spans="1:14" ht="13.5" customHeight="1">
      <c r="A23" s="3" t="s">
        <v>25</v>
      </c>
      <c r="B23" s="4">
        <v>196</v>
      </c>
      <c r="C23" s="25">
        <v>195</v>
      </c>
      <c r="D23" s="25">
        <v>189</v>
      </c>
      <c r="E23" s="25">
        <v>175</v>
      </c>
      <c r="F23" s="26"/>
      <c r="G23" s="27">
        <v>755</v>
      </c>
      <c r="H23" s="34">
        <v>27</v>
      </c>
      <c r="I23" s="35">
        <f t="shared" si="0"/>
        <v>27.962962962962962</v>
      </c>
      <c r="J23" s="43">
        <v>741</v>
      </c>
      <c r="K23" s="46">
        <v>726</v>
      </c>
      <c r="L23" s="54">
        <v>27</v>
      </c>
      <c r="M23" s="60">
        <f t="shared" si="1"/>
        <v>27.444444444444443</v>
      </c>
      <c r="N23" s="53">
        <f t="shared" si="2"/>
        <v>0</v>
      </c>
    </row>
    <row r="24" spans="1:14" ht="13.5" customHeight="1">
      <c r="A24" s="7" t="s">
        <v>26</v>
      </c>
      <c r="B24" s="4">
        <v>113</v>
      </c>
      <c r="C24" s="25">
        <v>119</v>
      </c>
      <c r="D24" s="25">
        <v>116</v>
      </c>
      <c r="E24" s="25">
        <v>70</v>
      </c>
      <c r="F24" s="26">
        <v>13</v>
      </c>
      <c r="G24" s="27">
        <v>431</v>
      </c>
      <c r="H24" s="34">
        <v>20</v>
      </c>
      <c r="I24" s="35">
        <f t="shared" si="0"/>
        <v>21.55</v>
      </c>
      <c r="J24" s="43">
        <v>462</v>
      </c>
      <c r="K24" s="46">
        <v>506</v>
      </c>
      <c r="L24" s="54">
        <v>22</v>
      </c>
      <c r="M24" s="60">
        <f t="shared" si="1"/>
        <v>21</v>
      </c>
      <c r="N24" s="53">
        <f t="shared" si="2"/>
        <v>-2</v>
      </c>
    </row>
    <row r="25" spans="1:14" ht="13.5" customHeight="1">
      <c r="A25" s="3" t="s">
        <v>27</v>
      </c>
      <c r="B25" s="4">
        <v>76</v>
      </c>
      <c r="C25" s="25">
        <v>87</v>
      </c>
      <c r="D25" s="25">
        <v>75</v>
      </c>
      <c r="E25" s="25">
        <v>69</v>
      </c>
      <c r="F25" s="26"/>
      <c r="G25" s="27">
        <v>307</v>
      </c>
      <c r="H25" s="34">
        <v>12</v>
      </c>
      <c r="I25" s="35">
        <f t="shared" si="0"/>
        <v>25.583333333333332</v>
      </c>
      <c r="J25" s="43">
        <v>312</v>
      </c>
      <c r="K25" s="46">
        <v>333</v>
      </c>
      <c r="L25" s="54">
        <v>13</v>
      </c>
      <c r="M25" s="60">
        <f t="shared" si="1"/>
        <v>24</v>
      </c>
      <c r="N25" s="53">
        <f t="shared" si="2"/>
        <v>-1</v>
      </c>
    </row>
    <row r="26" spans="1:14" ht="13.5" customHeight="1">
      <c r="A26" s="5" t="s">
        <v>28</v>
      </c>
      <c r="B26" s="4">
        <v>101</v>
      </c>
      <c r="C26" s="25">
        <v>105</v>
      </c>
      <c r="D26" s="25">
        <v>89</v>
      </c>
      <c r="E26" s="25">
        <v>68</v>
      </c>
      <c r="F26" s="26">
        <v>13</v>
      </c>
      <c r="G26" s="27">
        <v>376</v>
      </c>
      <c r="H26" s="34">
        <v>16</v>
      </c>
      <c r="I26" s="35">
        <f t="shared" si="0"/>
        <v>23.5</v>
      </c>
      <c r="J26" s="43">
        <v>362</v>
      </c>
      <c r="K26" s="46">
        <v>372</v>
      </c>
      <c r="L26" s="54">
        <v>17</v>
      </c>
      <c r="M26" s="60">
        <f t="shared" si="1"/>
        <v>21.294117647058822</v>
      </c>
      <c r="N26" s="53">
        <f t="shared" si="2"/>
        <v>-1</v>
      </c>
    </row>
    <row r="27" spans="1:14" ht="13.5" customHeight="1">
      <c r="A27" s="7" t="s">
        <v>29</v>
      </c>
      <c r="B27" s="4">
        <v>47</v>
      </c>
      <c r="C27" s="25">
        <v>38</v>
      </c>
      <c r="D27" s="25">
        <v>36</v>
      </c>
      <c r="E27" s="25">
        <v>27</v>
      </c>
      <c r="F27" s="26"/>
      <c r="G27" s="27">
        <v>148</v>
      </c>
      <c r="H27" s="34">
        <v>7</v>
      </c>
      <c r="I27" s="35">
        <f t="shared" si="0"/>
        <v>21.142857142857142</v>
      </c>
      <c r="J27" s="43">
        <v>151</v>
      </c>
      <c r="K27" s="46">
        <v>166</v>
      </c>
      <c r="L27" s="54">
        <v>8</v>
      </c>
      <c r="M27" s="60">
        <f t="shared" si="1"/>
        <v>18.875</v>
      </c>
      <c r="N27" s="53">
        <f t="shared" si="2"/>
        <v>-1</v>
      </c>
    </row>
    <row r="28" spans="1:14" ht="13.5" customHeight="1">
      <c r="A28" s="3" t="s">
        <v>30</v>
      </c>
      <c r="B28" s="4">
        <v>190</v>
      </c>
      <c r="C28" s="25">
        <v>165</v>
      </c>
      <c r="D28" s="25">
        <v>182</v>
      </c>
      <c r="E28" s="25">
        <v>143</v>
      </c>
      <c r="F28" s="26">
        <v>15</v>
      </c>
      <c r="G28" s="27">
        <v>695</v>
      </c>
      <c r="H28" s="34">
        <v>27</v>
      </c>
      <c r="I28" s="35">
        <f t="shared" si="0"/>
        <v>25.74074074074074</v>
      </c>
      <c r="J28" s="43">
        <v>729</v>
      </c>
      <c r="K28" s="46">
        <v>723</v>
      </c>
      <c r="L28" s="54">
        <v>28</v>
      </c>
      <c r="M28" s="60">
        <f t="shared" si="1"/>
        <v>26.035714285714285</v>
      </c>
      <c r="N28" s="53">
        <f t="shared" si="2"/>
        <v>-1</v>
      </c>
    </row>
    <row r="29" spans="1:14" ht="13.5" customHeight="1">
      <c r="A29" s="3" t="s">
        <v>31</v>
      </c>
      <c r="B29" s="4">
        <v>217</v>
      </c>
      <c r="C29" s="25">
        <v>183</v>
      </c>
      <c r="D29" s="25">
        <v>185</v>
      </c>
      <c r="E29" s="25">
        <v>130</v>
      </c>
      <c r="F29" s="26">
        <v>15</v>
      </c>
      <c r="G29" s="27">
        <v>730</v>
      </c>
      <c r="H29" s="34">
        <v>28</v>
      </c>
      <c r="I29" s="35">
        <f t="shared" si="0"/>
        <v>26.071428571428573</v>
      </c>
      <c r="J29" s="43">
        <v>661</v>
      </c>
      <c r="K29" s="46">
        <v>652</v>
      </c>
      <c r="L29" s="54">
        <v>26</v>
      </c>
      <c r="M29" s="60">
        <f t="shared" si="1"/>
        <v>25.423076923076923</v>
      </c>
      <c r="N29" s="53">
        <f t="shared" si="2"/>
        <v>2</v>
      </c>
    </row>
    <row r="30" spans="1:14" ht="13.5" customHeight="1">
      <c r="A30" s="7" t="s">
        <v>32</v>
      </c>
      <c r="B30" s="4">
        <v>41</v>
      </c>
      <c r="C30" s="25">
        <v>34</v>
      </c>
      <c r="D30" s="25">
        <v>32</v>
      </c>
      <c r="E30" s="25">
        <v>31</v>
      </c>
      <c r="F30" s="26"/>
      <c r="G30" s="27">
        <v>138</v>
      </c>
      <c r="H30" s="34">
        <v>7</v>
      </c>
      <c r="I30" s="35">
        <f t="shared" si="0"/>
        <v>19.714285714285715</v>
      </c>
      <c r="J30" s="43">
        <v>132</v>
      </c>
      <c r="K30" s="46">
        <v>127</v>
      </c>
      <c r="L30" s="54">
        <v>7</v>
      </c>
      <c r="M30" s="60">
        <f t="shared" si="1"/>
        <v>18.857142857142858</v>
      </c>
      <c r="N30" s="53">
        <f t="shared" si="2"/>
        <v>0</v>
      </c>
    </row>
    <row r="31" spans="1:14" ht="13.5" customHeight="1">
      <c r="A31" s="7" t="s">
        <v>33</v>
      </c>
      <c r="B31" s="4">
        <v>24</v>
      </c>
      <c r="C31" s="25">
        <v>23</v>
      </c>
      <c r="D31" s="25">
        <v>25</v>
      </c>
      <c r="E31" s="25">
        <v>20</v>
      </c>
      <c r="F31" s="26"/>
      <c r="G31" s="27">
        <v>92</v>
      </c>
      <c r="H31" s="34">
        <v>4</v>
      </c>
      <c r="I31" s="35">
        <f t="shared" si="0"/>
        <v>23</v>
      </c>
      <c r="J31" s="43">
        <v>93</v>
      </c>
      <c r="K31" s="46">
        <v>92</v>
      </c>
      <c r="L31" s="54">
        <v>4</v>
      </c>
      <c r="M31" s="60">
        <f t="shared" si="1"/>
        <v>23.25</v>
      </c>
      <c r="N31" s="53">
        <f t="shared" si="2"/>
        <v>0</v>
      </c>
    </row>
    <row r="32" spans="1:14" ht="13.5" customHeight="1">
      <c r="A32" s="7" t="s">
        <v>34</v>
      </c>
      <c r="B32" s="4">
        <v>194</v>
      </c>
      <c r="C32" s="25">
        <v>149</v>
      </c>
      <c r="D32" s="25">
        <v>150</v>
      </c>
      <c r="E32" s="25">
        <v>137</v>
      </c>
      <c r="F32" s="26"/>
      <c r="G32" s="27">
        <v>630</v>
      </c>
      <c r="H32" s="34">
        <v>24</v>
      </c>
      <c r="I32" s="35">
        <f t="shared" si="0"/>
        <v>26.25</v>
      </c>
      <c r="J32" s="43">
        <v>588</v>
      </c>
      <c r="K32" s="46">
        <v>616</v>
      </c>
      <c r="L32" s="54">
        <v>23</v>
      </c>
      <c r="M32" s="60">
        <f t="shared" si="1"/>
        <v>25.565217391304348</v>
      </c>
      <c r="N32" s="53">
        <f t="shared" si="2"/>
        <v>1</v>
      </c>
    </row>
    <row r="33" spans="1:14" ht="13.5" customHeight="1">
      <c r="A33" s="3" t="s">
        <v>35</v>
      </c>
      <c r="B33" s="4">
        <v>82</v>
      </c>
      <c r="C33" s="25">
        <v>88</v>
      </c>
      <c r="D33" s="25">
        <v>95</v>
      </c>
      <c r="E33" s="25">
        <v>75</v>
      </c>
      <c r="F33" s="26"/>
      <c r="G33" s="27">
        <v>340</v>
      </c>
      <c r="H33" s="34">
        <v>13</v>
      </c>
      <c r="I33" s="35">
        <f t="shared" si="0"/>
        <v>26.153846153846153</v>
      </c>
      <c r="J33" s="43">
        <v>327</v>
      </c>
      <c r="K33" s="46">
        <v>334</v>
      </c>
      <c r="L33" s="54">
        <v>13</v>
      </c>
      <c r="M33" s="60">
        <f t="shared" si="1"/>
        <v>25.153846153846153</v>
      </c>
      <c r="N33" s="53">
        <f t="shared" si="2"/>
        <v>0</v>
      </c>
    </row>
    <row r="34" spans="1:14" ht="13.5" customHeight="1">
      <c r="A34" s="3" t="s">
        <v>36</v>
      </c>
      <c r="B34" s="4">
        <v>96</v>
      </c>
      <c r="C34" s="25">
        <v>100</v>
      </c>
      <c r="D34" s="25">
        <v>93</v>
      </c>
      <c r="E34" s="25">
        <v>82</v>
      </c>
      <c r="F34" s="26"/>
      <c r="G34" s="27">
        <v>371</v>
      </c>
      <c r="H34" s="34">
        <v>15</v>
      </c>
      <c r="I34" s="35">
        <f t="shared" si="0"/>
        <v>24.733333333333334</v>
      </c>
      <c r="J34" s="43">
        <v>390</v>
      </c>
      <c r="K34" s="46">
        <v>388</v>
      </c>
      <c r="L34" s="54">
        <v>15</v>
      </c>
      <c r="M34" s="60">
        <f t="shared" si="1"/>
        <v>26</v>
      </c>
      <c r="N34" s="53">
        <f t="shared" si="2"/>
        <v>0</v>
      </c>
    </row>
    <row r="35" spans="1:14" ht="13.5" customHeight="1">
      <c r="A35" s="5" t="s">
        <v>37</v>
      </c>
      <c r="B35" s="4">
        <v>87</v>
      </c>
      <c r="C35" s="25">
        <v>99</v>
      </c>
      <c r="D35" s="25">
        <v>89</v>
      </c>
      <c r="E35" s="25">
        <v>69</v>
      </c>
      <c r="F35" s="26">
        <v>15</v>
      </c>
      <c r="G35" s="27">
        <v>359</v>
      </c>
      <c r="H35" s="34">
        <v>16</v>
      </c>
      <c r="I35" s="35">
        <f t="shared" si="0"/>
        <v>22.4375</v>
      </c>
      <c r="J35" s="43">
        <v>368</v>
      </c>
      <c r="K35" s="46">
        <v>372</v>
      </c>
      <c r="L35" s="54">
        <v>16</v>
      </c>
      <c r="M35" s="60">
        <f t="shared" si="1"/>
        <v>23</v>
      </c>
      <c r="N35" s="53">
        <f t="shared" si="2"/>
        <v>0</v>
      </c>
    </row>
    <row r="36" spans="1:14" ht="13.5" customHeight="1">
      <c r="A36" s="3" t="s">
        <v>38</v>
      </c>
      <c r="B36" s="4">
        <v>36</v>
      </c>
      <c r="C36" s="25">
        <v>41</v>
      </c>
      <c r="D36" s="25">
        <v>35</v>
      </c>
      <c r="E36" s="25">
        <v>21</v>
      </c>
      <c r="F36" s="26"/>
      <c r="G36" s="27">
        <v>133</v>
      </c>
      <c r="H36" s="34">
        <v>7</v>
      </c>
      <c r="I36" s="35">
        <f t="shared" si="0"/>
        <v>19</v>
      </c>
      <c r="J36" s="43">
        <v>138</v>
      </c>
      <c r="K36" s="46">
        <v>148</v>
      </c>
      <c r="L36" s="54">
        <v>6</v>
      </c>
      <c r="M36" s="60">
        <f t="shared" si="1"/>
        <v>23</v>
      </c>
      <c r="N36" s="53">
        <f t="shared" si="2"/>
        <v>1</v>
      </c>
    </row>
    <row r="37" spans="1:14" ht="13.5" customHeight="1">
      <c r="A37" s="3" t="s">
        <v>39</v>
      </c>
      <c r="B37" s="4">
        <v>193</v>
      </c>
      <c r="C37" s="25">
        <v>170</v>
      </c>
      <c r="D37" s="25">
        <v>149</v>
      </c>
      <c r="E37" s="25">
        <v>145</v>
      </c>
      <c r="F37" s="26"/>
      <c r="G37" s="27">
        <v>657</v>
      </c>
      <c r="H37" s="34">
        <v>25</v>
      </c>
      <c r="I37" s="35">
        <f t="shared" si="0"/>
        <v>26.28</v>
      </c>
      <c r="J37" s="43">
        <v>642</v>
      </c>
      <c r="K37" s="46">
        <v>670</v>
      </c>
      <c r="L37" s="54">
        <v>25</v>
      </c>
      <c r="M37" s="60">
        <f t="shared" si="1"/>
        <v>25.68</v>
      </c>
      <c r="N37" s="53">
        <f t="shared" si="2"/>
        <v>0</v>
      </c>
    </row>
    <row r="38" spans="1:14" ht="13.5" customHeight="1">
      <c r="A38" s="7" t="s">
        <v>40</v>
      </c>
      <c r="B38" s="4">
        <v>69</v>
      </c>
      <c r="C38" s="25">
        <v>72</v>
      </c>
      <c r="D38" s="25">
        <v>62</v>
      </c>
      <c r="E38" s="25">
        <v>50</v>
      </c>
      <c r="F38" s="26"/>
      <c r="G38" s="27">
        <v>253</v>
      </c>
      <c r="H38" s="34">
        <v>11</v>
      </c>
      <c r="I38" s="35">
        <f t="shared" si="0"/>
        <v>23</v>
      </c>
      <c r="J38" s="43">
        <v>249</v>
      </c>
      <c r="K38" s="46">
        <v>274</v>
      </c>
      <c r="L38" s="54">
        <v>12</v>
      </c>
      <c r="M38" s="60">
        <f t="shared" si="1"/>
        <v>20.75</v>
      </c>
      <c r="N38" s="53">
        <f t="shared" si="2"/>
        <v>-1</v>
      </c>
    </row>
    <row r="39" spans="1:14" ht="13.5" customHeight="1">
      <c r="A39" s="3" t="s">
        <v>41</v>
      </c>
      <c r="B39" s="4">
        <v>67</v>
      </c>
      <c r="C39" s="25">
        <v>56</v>
      </c>
      <c r="D39" s="25">
        <v>59</v>
      </c>
      <c r="E39" s="25">
        <v>43</v>
      </c>
      <c r="F39" s="26"/>
      <c r="G39" s="27">
        <v>225</v>
      </c>
      <c r="H39" s="34">
        <v>10</v>
      </c>
      <c r="I39" s="35">
        <f t="shared" si="0"/>
        <v>22.5</v>
      </c>
      <c r="J39" s="43">
        <v>211</v>
      </c>
      <c r="K39" s="46">
        <v>212</v>
      </c>
      <c r="L39" s="54">
        <v>10</v>
      </c>
      <c r="M39" s="60">
        <f t="shared" si="1"/>
        <v>21.1</v>
      </c>
      <c r="N39" s="53">
        <f t="shared" si="2"/>
        <v>0</v>
      </c>
    </row>
    <row r="40" spans="1:14" ht="13.5" customHeight="1">
      <c r="A40" s="3" t="s">
        <v>42</v>
      </c>
      <c r="B40" s="4">
        <v>166</v>
      </c>
      <c r="C40" s="25">
        <v>187</v>
      </c>
      <c r="D40" s="25">
        <v>167</v>
      </c>
      <c r="E40" s="25">
        <v>151</v>
      </c>
      <c r="F40" s="26"/>
      <c r="G40" s="27">
        <v>671</v>
      </c>
      <c r="H40" s="34">
        <v>25</v>
      </c>
      <c r="I40" s="35">
        <f t="shared" si="0"/>
        <v>26.84</v>
      </c>
      <c r="J40" s="43">
        <v>708</v>
      </c>
      <c r="K40" s="46">
        <v>726</v>
      </c>
      <c r="L40" s="54">
        <v>28</v>
      </c>
      <c r="M40" s="60">
        <f t="shared" si="1"/>
        <v>25.285714285714285</v>
      </c>
      <c r="N40" s="53">
        <f t="shared" si="2"/>
        <v>-3</v>
      </c>
    </row>
    <row r="41" spans="1:14" ht="13.5" customHeight="1">
      <c r="A41" s="3" t="s">
        <v>43</v>
      </c>
      <c r="B41" s="4">
        <v>28</v>
      </c>
      <c r="C41" s="25">
        <v>35</v>
      </c>
      <c r="D41" s="25">
        <v>48</v>
      </c>
      <c r="E41" s="25">
        <v>26</v>
      </c>
      <c r="F41" s="26"/>
      <c r="G41" s="27">
        <v>137</v>
      </c>
      <c r="H41" s="34">
        <v>6</v>
      </c>
      <c r="I41" s="35">
        <f t="shared" si="0"/>
        <v>22.833333333333332</v>
      </c>
      <c r="J41" s="43">
        <v>144</v>
      </c>
      <c r="K41" s="46">
        <v>146</v>
      </c>
      <c r="L41" s="54">
        <v>7</v>
      </c>
      <c r="M41" s="60">
        <f t="shared" si="1"/>
        <v>20.571428571428573</v>
      </c>
      <c r="N41" s="53">
        <f t="shared" si="2"/>
        <v>-1</v>
      </c>
    </row>
    <row r="42" spans="1:14" ht="13.5" customHeight="1">
      <c r="A42" s="7" t="s">
        <v>44</v>
      </c>
      <c r="B42" s="4">
        <v>60</v>
      </c>
      <c r="C42" s="25">
        <v>63</v>
      </c>
      <c r="D42" s="25">
        <v>53</v>
      </c>
      <c r="E42" s="25">
        <v>51</v>
      </c>
      <c r="F42" s="26"/>
      <c r="G42" s="27">
        <v>227</v>
      </c>
      <c r="H42" s="34">
        <v>10</v>
      </c>
      <c r="I42" s="35">
        <f t="shared" si="0"/>
        <v>22.7</v>
      </c>
      <c r="J42" s="43">
        <v>216</v>
      </c>
      <c r="K42" s="46">
        <v>207</v>
      </c>
      <c r="L42" s="54">
        <v>10</v>
      </c>
      <c r="M42" s="60">
        <f t="shared" si="1"/>
        <v>21.6</v>
      </c>
      <c r="N42" s="53">
        <f t="shared" si="2"/>
        <v>0</v>
      </c>
    </row>
    <row r="43" spans="1:14" ht="13.5" customHeight="1">
      <c r="A43" s="3" t="s">
        <v>45</v>
      </c>
      <c r="B43" s="4">
        <v>43</v>
      </c>
      <c r="C43" s="25">
        <v>60</v>
      </c>
      <c r="D43" s="25">
        <v>65</v>
      </c>
      <c r="E43" s="25">
        <v>41</v>
      </c>
      <c r="F43" s="26"/>
      <c r="G43" s="27">
        <v>209</v>
      </c>
      <c r="H43" s="34">
        <v>9</v>
      </c>
      <c r="I43" s="35">
        <f t="shared" si="0"/>
        <v>23.22222222222222</v>
      </c>
      <c r="J43" s="43">
        <v>204</v>
      </c>
      <c r="K43" s="46">
        <v>204</v>
      </c>
      <c r="L43" s="54">
        <v>10</v>
      </c>
      <c r="M43" s="60">
        <f t="shared" si="1"/>
        <v>20.4</v>
      </c>
      <c r="N43" s="53">
        <f t="shared" si="2"/>
        <v>-1</v>
      </c>
    </row>
    <row r="44" spans="1:14" ht="13.5" customHeight="1">
      <c r="A44" s="3" t="s">
        <v>46</v>
      </c>
      <c r="B44" s="4">
        <v>135</v>
      </c>
      <c r="C44" s="25">
        <v>116</v>
      </c>
      <c r="D44" s="25">
        <v>118</v>
      </c>
      <c r="E44" s="25">
        <v>123</v>
      </c>
      <c r="F44" s="26"/>
      <c r="G44" s="27">
        <v>492</v>
      </c>
      <c r="H44" s="34">
        <v>20</v>
      </c>
      <c r="I44" s="35">
        <f t="shared" si="0"/>
        <v>24.6</v>
      </c>
      <c r="J44" s="43">
        <v>509</v>
      </c>
      <c r="K44" s="46">
        <v>517</v>
      </c>
      <c r="L44" s="54">
        <v>20</v>
      </c>
      <c r="M44" s="60">
        <f t="shared" si="1"/>
        <v>25.45</v>
      </c>
      <c r="N44" s="53">
        <f t="shared" si="2"/>
        <v>0</v>
      </c>
    </row>
    <row r="45" spans="1:14" ht="13.5" customHeight="1">
      <c r="A45" s="3" t="s">
        <v>47</v>
      </c>
      <c r="B45" s="4">
        <v>113</v>
      </c>
      <c r="C45" s="25">
        <v>103</v>
      </c>
      <c r="D45" s="25">
        <v>98</v>
      </c>
      <c r="E45" s="25">
        <v>76</v>
      </c>
      <c r="F45" s="26"/>
      <c r="G45" s="27">
        <v>390</v>
      </c>
      <c r="H45" s="34">
        <v>16</v>
      </c>
      <c r="I45" s="35">
        <f t="shared" si="0"/>
        <v>24.375</v>
      </c>
      <c r="J45" s="43">
        <v>367</v>
      </c>
      <c r="K45" s="46">
        <v>360</v>
      </c>
      <c r="L45" s="54">
        <v>14</v>
      </c>
      <c r="M45" s="60">
        <f t="shared" si="1"/>
        <v>26.214285714285715</v>
      </c>
      <c r="N45" s="53">
        <f t="shared" si="2"/>
        <v>2</v>
      </c>
    </row>
    <row r="46" spans="1:14" ht="13.5" customHeight="1">
      <c r="A46" s="3" t="s">
        <v>48</v>
      </c>
      <c r="B46" s="4">
        <v>121</v>
      </c>
      <c r="C46" s="25">
        <v>93</v>
      </c>
      <c r="D46" s="25">
        <v>71</v>
      </c>
      <c r="E46" s="25">
        <v>74</v>
      </c>
      <c r="F46" s="26"/>
      <c r="G46" s="27">
        <v>359</v>
      </c>
      <c r="H46" s="34">
        <v>15</v>
      </c>
      <c r="I46" s="35">
        <f t="shared" si="0"/>
        <v>23.933333333333334</v>
      </c>
      <c r="J46" s="43">
        <v>352</v>
      </c>
      <c r="K46" s="46">
        <v>329</v>
      </c>
      <c r="L46" s="54">
        <v>14</v>
      </c>
      <c r="M46" s="60">
        <f t="shared" si="1"/>
        <v>25.142857142857142</v>
      </c>
      <c r="N46" s="53">
        <f t="shared" si="2"/>
        <v>1</v>
      </c>
    </row>
    <row r="47" spans="1:14" ht="13.5" customHeight="1">
      <c r="A47" s="7" t="s">
        <v>49</v>
      </c>
      <c r="B47" s="4">
        <v>94</v>
      </c>
      <c r="C47" s="25">
        <v>86</v>
      </c>
      <c r="D47" s="25">
        <v>95</v>
      </c>
      <c r="E47" s="25">
        <v>68</v>
      </c>
      <c r="F47" s="26"/>
      <c r="G47" s="27">
        <v>343</v>
      </c>
      <c r="H47" s="34">
        <v>15</v>
      </c>
      <c r="I47" s="35">
        <f t="shared" si="0"/>
        <v>22.866666666666667</v>
      </c>
      <c r="J47" s="43">
        <v>349</v>
      </c>
      <c r="K47" s="46">
        <v>337</v>
      </c>
      <c r="L47" s="54">
        <v>14</v>
      </c>
      <c r="M47" s="60">
        <f t="shared" si="1"/>
        <v>24.928571428571427</v>
      </c>
      <c r="N47" s="53">
        <f t="shared" si="2"/>
        <v>1</v>
      </c>
    </row>
    <row r="48" spans="1:14" ht="13.5" customHeight="1">
      <c r="A48" s="3" t="s">
        <v>50</v>
      </c>
      <c r="B48" s="4">
        <v>90</v>
      </c>
      <c r="C48" s="25">
        <v>84</v>
      </c>
      <c r="D48" s="25">
        <v>81</v>
      </c>
      <c r="E48" s="25">
        <v>71</v>
      </c>
      <c r="F48" s="26"/>
      <c r="G48" s="27">
        <v>326</v>
      </c>
      <c r="H48" s="34">
        <v>14</v>
      </c>
      <c r="I48" s="35">
        <f t="shared" si="0"/>
        <v>23.285714285714285</v>
      </c>
      <c r="J48" s="43">
        <v>332</v>
      </c>
      <c r="K48" s="46">
        <v>352</v>
      </c>
      <c r="L48" s="54">
        <v>14</v>
      </c>
      <c r="M48" s="60">
        <f t="shared" si="1"/>
        <v>23.714285714285715</v>
      </c>
      <c r="N48" s="53">
        <f t="shared" si="2"/>
        <v>0</v>
      </c>
    </row>
    <row r="49" spans="1:14" ht="13.5" customHeight="1">
      <c r="A49" s="8" t="s">
        <v>51</v>
      </c>
      <c r="B49" s="4">
        <v>34</v>
      </c>
      <c r="C49" s="25">
        <v>39</v>
      </c>
      <c r="D49" s="25">
        <v>32</v>
      </c>
      <c r="E49" s="25">
        <v>30</v>
      </c>
      <c r="F49" s="26"/>
      <c r="G49" s="27">
        <v>135</v>
      </c>
      <c r="H49" s="34">
        <v>7</v>
      </c>
      <c r="I49" s="35">
        <f t="shared" si="0"/>
        <v>19.285714285714285</v>
      </c>
      <c r="J49" s="43">
        <v>126</v>
      </c>
      <c r="K49" s="46">
        <v>129</v>
      </c>
      <c r="L49" s="55">
        <v>7</v>
      </c>
      <c r="M49" s="60">
        <f t="shared" si="1"/>
        <v>18</v>
      </c>
      <c r="N49" s="53">
        <f t="shared" si="2"/>
        <v>0</v>
      </c>
    </row>
    <row r="50" spans="1:14" ht="13.5" customHeight="1" thickBot="1">
      <c r="A50" s="9" t="s">
        <v>52</v>
      </c>
      <c r="B50" s="28">
        <v>38</v>
      </c>
      <c r="C50" s="29"/>
      <c r="D50" s="29"/>
      <c r="E50" s="29"/>
      <c r="F50" s="30"/>
      <c r="G50" s="31">
        <v>38</v>
      </c>
      <c r="H50" s="36">
        <v>4</v>
      </c>
      <c r="I50" s="37"/>
      <c r="J50" s="44">
        <v>32</v>
      </c>
      <c r="K50" s="47">
        <v>38</v>
      </c>
      <c r="L50" s="40">
        <v>4</v>
      </c>
      <c r="M50" s="56"/>
      <c r="N50" s="52">
        <f t="shared" si="2"/>
        <v>0</v>
      </c>
    </row>
    <row r="51" spans="1:14" ht="13.5" customHeight="1">
      <c r="A51" s="10" t="s">
        <v>53</v>
      </c>
      <c r="B51" s="2">
        <f>SUM(B3:B50)</f>
        <v>5193</v>
      </c>
      <c r="C51" s="2">
        <f aca="true" t="shared" si="3" ref="C51:H51">SUM(C3:C50)</f>
        <v>4961</v>
      </c>
      <c r="D51" s="2">
        <f t="shared" si="3"/>
        <v>4730</v>
      </c>
      <c r="E51" s="2">
        <f t="shared" si="3"/>
        <v>4123</v>
      </c>
      <c r="F51" s="2">
        <f t="shared" si="3"/>
        <v>100</v>
      </c>
      <c r="G51" s="2">
        <f t="shared" si="3"/>
        <v>19107</v>
      </c>
      <c r="H51" s="2">
        <f t="shared" si="3"/>
        <v>776</v>
      </c>
      <c r="I51" s="38">
        <f t="shared" si="0"/>
        <v>24.62242268041237</v>
      </c>
      <c r="J51" s="48">
        <f>SUM(J3:J50)</f>
        <v>18992</v>
      </c>
      <c r="K51" s="49">
        <f>SUM(K3:K50)</f>
        <v>19180</v>
      </c>
      <c r="L51" s="41">
        <f>SUM(L3:L50)</f>
        <v>782</v>
      </c>
      <c r="M51" s="61">
        <f>J51/L51</f>
        <v>24.286445012787723</v>
      </c>
      <c r="N51" s="41">
        <f>SUM(N3:N50)</f>
        <v>-6</v>
      </c>
    </row>
    <row r="52" spans="2:14" ht="13.5" customHeight="1">
      <c r="B52" s="2"/>
      <c r="C52" s="2"/>
      <c r="D52" s="2"/>
      <c r="E52" s="2"/>
      <c r="G52" s="13"/>
      <c r="H52" s="2"/>
      <c r="I52" s="11"/>
      <c r="J52" s="11"/>
      <c r="K52" s="11"/>
      <c r="N52" s="14"/>
    </row>
    <row r="53" spans="1:13" ht="13.5" customHeight="1">
      <c r="A53" t="s">
        <v>62</v>
      </c>
      <c r="B53" s="2"/>
      <c r="C53" s="2"/>
      <c r="D53" s="2"/>
      <c r="E53" s="2"/>
      <c r="G53" s="2"/>
      <c r="H53" s="2"/>
      <c r="I53" s="11"/>
      <c r="J53" s="11"/>
      <c r="K53" s="11"/>
      <c r="L53" s="2"/>
      <c r="M53" s="2"/>
    </row>
    <row r="54" spans="2:11" ht="13.5" customHeight="1">
      <c r="B54" s="2"/>
      <c r="C54" s="2"/>
      <c r="D54" s="2"/>
      <c r="E54" s="2"/>
      <c r="G54" s="2"/>
      <c r="H54" s="2"/>
      <c r="I54" s="11"/>
      <c r="J54" s="11"/>
      <c r="K54" s="11"/>
    </row>
    <row r="55" spans="1:11" ht="12.75" hidden="1">
      <c r="A55" t="s">
        <v>54</v>
      </c>
      <c r="B55" s="2"/>
      <c r="C55" s="2"/>
      <c r="D55" s="2"/>
      <c r="E55" s="2"/>
      <c r="G55" s="2"/>
      <c r="H55" s="2"/>
      <c r="I55" s="11"/>
      <c r="J55" s="11"/>
      <c r="K55" s="11"/>
    </row>
    <row r="56" spans="1:11" ht="12.75">
      <c r="A56" s="15"/>
      <c r="B56" s="50"/>
      <c r="C56" s="139"/>
      <c r="D56" s="139"/>
      <c r="E56" s="139"/>
      <c r="G56" s="2"/>
      <c r="H56" s="2"/>
      <c r="I56" s="11"/>
      <c r="J56" s="11"/>
      <c r="K56" s="11"/>
    </row>
    <row r="57" spans="2:11" ht="12.75">
      <c r="B57" s="50"/>
      <c r="C57" s="127"/>
      <c r="D57" s="127"/>
      <c r="E57" s="127"/>
      <c r="G57" s="2"/>
      <c r="H57" s="2"/>
      <c r="I57" s="11"/>
      <c r="J57" s="11"/>
      <c r="K57" s="11"/>
    </row>
    <row r="58" spans="2:11" ht="12.75">
      <c r="B58" s="50"/>
      <c r="C58" s="127"/>
      <c r="D58" s="127"/>
      <c r="E58" s="127"/>
      <c r="G58" s="2"/>
      <c r="H58" s="2"/>
      <c r="I58" s="11"/>
      <c r="J58" s="11"/>
      <c r="K58" s="11"/>
    </row>
    <row r="59" spans="2:11" ht="12.75">
      <c r="B59" s="50"/>
      <c r="C59" s="128"/>
      <c r="D59" s="128"/>
      <c r="E59" s="128"/>
      <c r="F59" s="128"/>
      <c r="G59" s="2"/>
      <c r="H59" s="2"/>
      <c r="I59" s="11"/>
      <c r="J59" s="11"/>
      <c r="K59" s="11"/>
    </row>
  </sheetData>
  <sheetProtection password="DBC1" sheet="1" objects="1" scenarios="1"/>
  <mergeCells count="5">
    <mergeCell ref="A1:A2"/>
    <mergeCell ref="J1:M1"/>
    <mergeCell ref="N1:N2"/>
    <mergeCell ref="C56:E56"/>
    <mergeCell ref="B1:I1"/>
  </mergeCells>
  <printOptions/>
  <pageMargins left="0.1968503937007874" right="0.1968503937007874" top="0.7874015748031497" bottom="0.1968503937007874" header="0.35433070866141736" footer="0.5118110236220472"/>
  <pageSetup horizontalDpi="600" verticalDpi="600" orientation="portrait" paperSize="9" r:id="rId1"/>
  <headerFooter alignWithMargins="0">
    <oddHeader>&amp;LInspection académique
de la Côte d'Or&amp;C&amp;"Arial,Gras"Effectifs et structure pédagogique des collèges
Prévisions&amp;R&amp;D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2">
      <selection activeCell="D31" sqref="D31"/>
    </sheetView>
  </sheetViews>
  <sheetFormatPr defaultColWidth="11.421875" defaultRowHeight="12.75"/>
  <cols>
    <col min="1" max="1" width="26.28125" style="0" customWidth="1"/>
    <col min="3" max="3" width="8.421875" style="68" customWidth="1"/>
    <col min="4" max="4" width="13.8515625" style="0" customWidth="1"/>
    <col min="5" max="5" width="11.421875" style="11" customWidth="1"/>
    <col min="6" max="6" width="8.28125" style="100" customWidth="1"/>
    <col min="7" max="7" width="7.00390625" style="108" customWidth="1"/>
  </cols>
  <sheetData>
    <row r="1" spans="1:7" ht="12.75">
      <c r="A1" s="148" t="s">
        <v>0</v>
      </c>
      <c r="B1" s="85" t="s">
        <v>66</v>
      </c>
      <c r="C1" s="151" t="s">
        <v>67</v>
      </c>
      <c r="D1" s="152"/>
      <c r="E1" s="153"/>
      <c r="F1" s="143" t="s">
        <v>136</v>
      </c>
      <c r="G1" s="143" t="s">
        <v>137</v>
      </c>
    </row>
    <row r="2" spans="1:7" ht="12.75">
      <c r="A2" s="149"/>
      <c r="B2" s="154">
        <v>39469</v>
      </c>
      <c r="C2" s="156" t="s">
        <v>68</v>
      </c>
      <c r="D2" s="65" t="s">
        <v>69</v>
      </c>
      <c r="E2" s="87" t="s">
        <v>70</v>
      </c>
      <c r="F2" s="144"/>
      <c r="G2" s="146"/>
    </row>
    <row r="3" spans="1:7" ht="13.5" thickBot="1">
      <c r="A3" s="150"/>
      <c r="B3" s="155"/>
      <c r="C3" s="157"/>
      <c r="D3" s="86" t="s">
        <v>71</v>
      </c>
      <c r="E3" s="88" t="s">
        <v>72</v>
      </c>
      <c r="F3" s="145"/>
      <c r="G3" s="147"/>
    </row>
    <row r="4" spans="1:7" s="90" customFormat="1" ht="12" customHeight="1">
      <c r="A4" s="1" t="s">
        <v>73</v>
      </c>
      <c r="B4" s="84">
        <v>306.5</v>
      </c>
      <c r="C4" s="72"/>
      <c r="D4" s="73"/>
      <c r="E4" s="74">
        <v>9.5</v>
      </c>
      <c r="F4" s="101">
        <v>15.726027397260275</v>
      </c>
      <c r="G4" s="102">
        <v>19.5</v>
      </c>
    </row>
    <row r="5" spans="1:7" s="90" customFormat="1" ht="12" customHeight="1">
      <c r="A5" s="3" t="s">
        <v>74</v>
      </c>
      <c r="B5" s="69">
        <v>813.5</v>
      </c>
      <c r="C5" s="75">
        <v>28</v>
      </c>
      <c r="D5" s="76"/>
      <c r="E5" s="77">
        <v>26</v>
      </c>
      <c r="F5" s="103">
        <v>41.972727272727276</v>
      </c>
      <c r="G5" s="104">
        <v>44</v>
      </c>
    </row>
    <row r="6" spans="1:7" s="90" customFormat="1" ht="12" customHeight="1">
      <c r="A6" s="3" t="s">
        <v>75</v>
      </c>
      <c r="B6" s="69">
        <v>635</v>
      </c>
      <c r="C6" s="75"/>
      <c r="D6" s="76"/>
      <c r="E6" s="77">
        <v>18.5</v>
      </c>
      <c r="F6" s="103">
        <v>33.53011093502377</v>
      </c>
      <c r="G6" s="104">
        <v>30.5</v>
      </c>
    </row>
    <row r="7" spans="1:7" s="90" customFormat="1" ht="12" customHeight="1">
      <c r="A7" s="3" t="s">
        <v>76</v>
      </c>
      <c r="B7" s="69">
        <v>920.5</v>
      </c>
      <c r="C7" s="75">
        <v>28</v>
      </c>
      <c r="D7" s="76"/>
      <c r="E7" s="77">
        <v>22</v>
      </c>
      <c r="F7" s="103">
        <v>47.582417582417584</v>
      </c>
      <c r="G7" s="104">
        <v>54.5</v>
      </c>
    </row>
    <row r="8" spans="1:7" s="90" customFormat="1" ht="12" customHeight="1">
      <c r="A8" s="3" t="s">
        <v>77</v>
      </c>
      <c r="B8" s="69">
        <v>152.5</v>
      </c>
      <c r="C8" s="75"/>
      <c r="D8" s="76"/>
      <c r="E8" s="77">
        <v>4</v>
      </c>
      <c r="F8" s="103">
        <v>7.79296875</v>
      </c>
      <c r="G8" s="104">
        <v>10</v>
      </c>
    </row>
    <row r="9" spans="1:7" s="90" customFormat="1" ht="12" customHeight="1">
      <c r="A9" s="3" t="s">
        <v>78</v>
      </c>
      <c r="B9" s="69">
        <v>388.5</v>
      </c>
      <c r="C9" s="75"/>
      <c r="D9" s="76"/>
      <c r="E9" s="77">
        <v>13.5</v>
      </c>
      <c r="F9" s="103">
        <v>19.89041095890411</v>
      </c>
      <c r="G9" s="104">
        <v>25.5</v>
      </c>
    </row>
    <row r="10" spans="1:7" s="90" customFormat="1" ht="12" customHeight="1">
      <c r="A10" s="3" t="s">
        <v>79</v>
      </c>
      <c r="B10" s="69">
        <v>689</v>
      </c>
      <c r="C10" s="75"/>
      <c r="D10" s="76"/>
      <c r="E10" s="77">
        <v>19.5</v>
      </c>
      <c r="F10" s="103">
        <v>35.31297709923665</v>
      </c>
      <c r="G10" s="104">
        <v>46.5</v>
      </c>
    </row>
    <row r="11" spans="1:7" s="90" customFormat="1" ht="12" customHeight="1">
      <c r="A11" s="3" t="s">
        <v>80</v>
      </c>
      <c r="B11" s="69">
        <v>653.5</v>
      </c>
      <c r="C11" s="75"/>
      <c r="D11" s="78" t="s">
        <v>81</v>
      </c>
      <c r="E11" s="77">
        <v>18.5</v>
      </c>
      <c r="F11" s="103">
        <v>33.66015625</v>
      </c>
      <c r="G11" s="104">
        <v>38</v>
      </c>
    </row>
    <row r="12" spans="1:7" s="90" customFormat="1" ht="12" customHeight="1">
      <c r="A12" s="3" t="s">
        <v>82</v>
      </c>
      <c r="B12" s="69">
        <v>348.5</v>
      </c>
      <c r="C12" s="75"/>
      <c r="D12" s="76"/>
      <c r="E12" s="77">
        <v>12.5</v>
      </c>
      <c r="F12" s="103">
        <v>18.215328467153284</v>
      </c>
      <c r="G12" s="104">
        <v>23</v>
      </c>
    </row>
    <row r="13" spans="1:7" s="90" customFormat="1" ht="12" customHeight="1">
      <c r="A13" s="3" t="s">
        <v>83</v>
      </c>
      <c r="B13" s="69">
        <v>330.5</v>
      </c>
      <c r="C13" s="75"/>
      <c r="D13" s="76"/>
      <c r="E13" s="77">
        <v>9.5</v>
      </c>
      <c r="F13" s="103">
        <v>17.272727272727273</v>
      </c>
      <c r="G13" s="104">
        <v>17</v>
      </c>
    </row>
    <row r="14" spans="1:7" s="90" customFormat="1" ht="12" customHeight="1">
      <c r="A14" s="3" t="s">
        <v>84</v>
      </c>
      <c r="B14" s="69">
        <v>923.5</v>
      </c>
      <c r="C14" s="75">
        <v>28</v>
      </c>
      <c r="D14" s="76"/>
      <c r="E14" s="77">
        <v>26</v>
      </c>
      <c r="F14" s="103">
        <v>47.6</v>
      </c>
      <c r="G14" s="104">
        <v>60</v>
      </c>
    </row>
    <row r="15" spans="1:7" s="90" customFormat="1" ht="12" customHeight="1">
      <c r="A15" s="3" t="s">
        <v>85</v>
      </c>
      <c r="B15" s="69">
        <v>536</v>
      </c>
      <c r="C15" s="75">
        <v>56</v>
      </c>
      <c r="D15" s="76" t="s">
        <v>132</v>
      </c>
      <c r="E15" s="77">
        <v>14.5</v>
      </c>
      <c r="F15" s="103">
        <v>26.9</v>
      </c>
      <c r="G15" s="104">
        <v>39.5</v>
      </c>
    </row>
    <row r="16" spans="1:7" s="90" customFormat="1" ht="12" customHeight="1">
      <c r="A16" s="3" t="s">
        <v>86</v>
      </c>
      <c r="B16" s="69">
        <v>617.5</v>
      </c>
      <c r="C16" s="75"/>
      <c r="D16" s="76"/>
      <c r="E16" s="77">
        <v>17.5</v>
      </c>
      <c r="F16" s="103">
        <v>32</v>
      </c>
      <c r="G16" s="104">
        <v>41.5</v>
      </c>
    </row>
    <row r="17" spans="1:7" s="90" customFormat="1" ht="12" customHeight="1">
      <c r="A17" s="3" t="s">
        <v>87</v>
      </c>
      <c r="B17" s="69">
        <v>625.5</v>
      </c>
      <c r="C17" s="75">
        <v>28</v>
      </c>
      <c r="D17" s="76"/>
      <c r="E17" s="77">
        <v>17.5</v>
      </c>
      <c r="F17" s="103">
        <v>32.26418152350081</v>
      </c>
      <c r="G17" s="104">
        <v>40</v>
      </c>
    </row>
    <row r="18" spans="1:7" s="90" customFormat="1" ht="12" customHeight="1">
      <c r="A18" s="3" t="s">
        <v>88</v>
      </c>
      <c r="B18" s="69">
        <v>839</v>
      </c>
      <c r="C18" s="75"/>
      <c r="D18" s="78" t="s">
        <v>81</v>
      </c>
      <c r="E18" s="77">
        <v>19</v>
      </c>
      <c r="F18" s="103">
        <v>43.579837618403246</v>
      </c>
      <c r="G18" s="104">
        <v>53.5</v>
      </c>
    </row>
    <row r="19" spans="1:7" s="90" customFormat="1" ht="12" customHeight="1">
      <c r="A19" s="3" t="s">
        <v>89</v>
      </c>
      <c r="B19" s="69">
        <v>393.5</v>
      </c>
      <c r="C19" s="75"/>
      <c r="D19" s="76"/>
      <c r="E19" s="77">
        <v>9.5</v>
      </c>
      <c r="F19" s="103">
        <v>20.41551246537396</v>
      </c>
      <c r="G19" s="104">
        <v>25</v>
      </c>
    </row>
    <row r="20" spans="1:7" s="90" customFormat="1" ht="12" customHeight="1">
      <c r="A20" s="3" t="s">
        <v>90</v>
      </c>
      <c r="B20" s="69">
        <v>464</v>
      </c>
      <c r="C20" s="75"/>
      <c r="D20" s="78" t="s">
        <v>81</v>
      </c>
      <c r="E20" s="77">
        <v>13.5</v>
      </c>
      <c r="F20" s="103">
        <v>23.69245283018868</v>
      </c>
      <c r="G20" s="104">
        <v>31</v>
      </c>
    </row>
    <row r="21" spans="1:7" s="90" customFormat="1" ht="12" customHeight="1">
      <c r="A21" s="3" t="s">
        <v>91</v>
      </c>
      <c r="B21" s="69">
        <v>692</v>
      </c>
      <c r="C21" s="75"/>
      <c r="D21" s="76"/>
      <c r="E21" s="77">
        <v>19.5</v>
      </c>
      <c r="F21" s="103">
        <v>35.8887171561051</v>
      </c>
      <c r="G21" s="104">
        <v>47</v>
      </c>
    </row>
    <row r="22" spans="1:7" s="90" customFormat="1" ht="12" customHeight="1">
      <c r="A22" s="3" t="s">
        <v>92</v>
      </c>
      <c r="B22" s="69">
        <v>584</v>
      </c>
      <c r="C22" s="75"/>
      <c r="D22" s="76"/>
      <c r="E22" s="77">
        <v>14.5</v>
      </c>
      <c r="F22" s="103">
        <v>30.674157303370784</v>
      </c>
      <c r="G22" s="104">
        <v>38</v>
      </c>
    </row>
    <row r="23" spans="1:7" s="90" customFormat="1" ht="12" customHeight="1">
      <c r="A23" s="3" t="s">
        <v>93</v>
      </c>
      <c r="B23" s="69">
        <v>433</v>
      </c>
      <c r="C23" s="75"/>
      <c r="D23" s="78" t="s">
        <v>134</v>
      </c>
      <c r="E23" s="77">
        <v>9.5</v>
      </c>
      <c r="F23" s="103">
        <v>22</v>
      </c>
      <c r="G23" s="104">
        <v>32</v>
      </c>
    </row>
    <row r="24" spans="1:7" s="90" customFormat="1" ht="12" customHeight="1">
      <c r="A24" s="3" t="s">
        <v>94</v>
      </c>
      <c r="B24" s="69">
        <v>866.5</v>
      </c>
      <c r="C24" s="75"/>
      <c r="D24" s="78" t="s">
        <v>133</v>
      </c>
      <c r="E24" s="77">
        <v>19</v>
      </c>
      <c r="F24" s="103">
        <v>44.6</v>
      </c>
      <c r="G24" s="104">
        <v>56</v>
      </c>
    </row>
    <row r="25" spans="1:7" s="90" customFormat="1" ht="12" customHeight="1">
      <c r="A25" s="3" t="s">
        <v>95</v>
      </c>
      <c r="B25" s="69">
        <v>610.5</v>
      </c>
      <c r="C25" s="75"/>
      <c r="D25" s="78" t="s">
        <v>96</v>
      </c>
      <c r="E25" s="77">
        <v>14.5</v>
      </c>
      <c r="F25" s="103">
        <v>31.1</v>
      </c>
      <c r="G25" s="104">
        <v>38.5</v>
      </c>
    </row>
    <row r="26" spans="1:7" s="90" customFormat="1" ht="12" customHeight="1">
      <c r="A26" s="3" t="s">
        <v>97</v>
      </c>
      <c r="B26" s="69">
        <v>399</v>
      </c>
      <c r="C26" s="75">
        <v>28</v>
      </c>
      <c r="D26" s="76"/>
      <c r="E26" s="77">
        <v>11.5</v>
      </c>
      <c r="F26" s="103">
        <v>21.10248447204969</v>
      </c>
      <c r="G26" s="104">
        <v>21.5</v>
      </c>
    </row>
    <row r="27" spans="1:7" s="90" customFormat="1" ht="12" customHeight="1">
      <c r="A27" s="3" t="s">
        <v>98</v>
      </c>
      <c r="B27" s="69">
        <v>473</v>
      </c>
      <c r="C27" s="75"/>
      <c r="D27" s="76"/>
      <c r="E27" s="77">
        <v>13.5</v>
      </c>
      <c r="F27" s="103">
        <v>24.592356687898086</v>
      </c>
      <c r="G27" s="104">
        <v>27.5</v>
      </c>
    </row>
    <row r="28" spans="1:7" s="90" customFormat="1" ht="12" customHeight="1">
      <c r="A28" s="3" t="s">
        <v>99</v>
      </c>
      <c r="B28" s="69">
        <v>208</v>
      </c>
      <c r="C28" s="75"/>
      <c r="D28" s="76"/>
      <c r="E28" s="77">
        <v>6.5</v>
      </c>
      <c r="F28" s="103">
        <v>10.604395604395604</v>
      </c>
      <c r="G28" s="104">
        <v>15</v>
      </c>
    </row>
    <row r="29" spans="1:7" s="90" customFormat="1" ht="12" customHeight="1">
      <c r="A29" s="3" t="s">
        <v>100</v>
      </c>
      <c r="B29" s="69">
        <v>814.5</v>
      </c>
      <c r="C29" s="75"/>
      <c r="D29" s="76"/>
      <c r="E29" s="77">
        <v>22</v>
      </c>
      <c r="F29" s="103">
        <v>42.30823680823681</v>
      </c>
      <c r="G29" s="104">
        <v>50</v>
      </c>
    </row>
    <row r="30" spans="1:7" s="90" customFormat="1" ht="12" customHeight="1">
      <c r="A30" s="3" t="s">
        <v>101</v>
      </c>
      <c r="B30" s="69">
        <v>833.5</v>
      </c>
      <c r="C30" s="75"/>
      <c r="D30" s="76"/>
      <c r="E30" s="77">
        <v>26</v>
      </c>
      <c r="F30" s="103">
        <v>43.63616714697406</v>
      </c>
      <c r="G30" s="104">
        <v>57</v>
      </c>
    </row>
    <row r="31" spans="1:7" s="90" customFormat="1" ht="12" customHeight="1">
      <c r="A31" s="3" t="s">
        <v>102</v>
      </c>
      <c r="B31" s="69">
        <v>218</v>
      </c>
      <c r="C31" s="75"/>
      <c r="D31" s="76"/>
      <c r="E31" s="77">
        <v>6.5</v>
      </c>
      <c r="F31" s="103">
        <v>11.232876712328768</v>
      </c>
      <c r="G31" s="104">
        <v>13</v>
      </c>
    </row>
    <row r="32" spans="1:7" s="90" customFormat="1" ht="12" customHeight="1">
      <c r="A32" s="3" t="s">
        <v>103</v>
      </c>
      <c r="B32" s="69">
        <v>125.5</v>
      </c>
      <c r="C32" s="75"/>
      <c r="D32" s="76"/>
      <c r="E32" s="77">
        <v>3</v>
      </c>
      <c r="F32" s="103">
        <v>6.532710280373832</v>
      </c>
      <c r="G32" s="104">
        <v>9</v>
      </c>
    </row>
    <row r="33" spans="1:7" s="90" customFormat="1" ht="12" customHeight="1">
      <c r="A33" s="3" t="s">
        <v>104</v>
      </c>
      <c r="B33" s="69">
        <v>711.5</v>
      </c>
      <c r="C33" s="75"/>
      <c r="D33" s="76"/>
      <c r="E33" s="77">
        <v>20</v>
      </c>
      <c r="F33" s="103">
        <v>36.432475884244376</v>
      </c>
      <c r="G33" s="104">
        <v>45</v>
      </c>
    </row>
    <row r="34" spans="1:7" s="90" customFormat="1" ht="12" customHeight="1">
      <c r="A34" s="3" t="s">
        <v>105</v>
      </c>
      <c r="B34" s="69">
        <v>409.5</v>
      </c>
      <c r="C34" s="75"/>
      <c r="D34" s="76"/>
      <c r="E34" s="77">
        <v>13.5</v>
      </c>
      <c r="F34" s="103">
        <v>21.393483709273184</v>
      </c>
      <c r="G34" s="104">
        <v>21.5</v>
      </c>
    </row>
    <row r="35" spans="1:7" s="90" customFormat="1" ht="12" customHeight="1">
      <c r="A35" s="3" t="s">
        <v>106</v>
      </c>
      <c r="B35" s="69">
        <v>466</v>
      </c>
      <c r="C35" s="75"/>
      <c r="D35" s="76"/>
      <c r="E35" s="77">
        <v>12.5</v>
      </c>
      <c r="F35" s="103">
        <v>24</v>
      </c>
      <c r="G35" s="104">
        <v>31</v>
      </c>
    </row>
    <row r="36" spans="1:7" s="90" customFormat="1" ht="12" customHeight="1">
      <c r="A36" s="3" t="s">
        <v>107</v>
      </c>
      <c r="B36" s="69">
        <v>508</v>
      </c>
      <c r="C36" s="75">
        <v>28</v>
      </c>
      <c r="D36" s="76"/>
      <c r="E36" s="77">
        <v>16.5</v>
      </c>
      <c r="F36" s="103">
        <v>25.99056603773585</v>
      </c>
      <c r="G36" s="104">
        <v>33</v>
      </c>
    </row>
    <row r="37" spans="1:7" s="90" customFormat="1" ht="12" customHeight="1">
      <c r="A37" s="3" t="s">
        <v>108</v>
      </c>
      <c r="B37" s="69">
        <v>213</v>
      </c>
      <c r="C37" s="75"/>
      <c r="D37" s="76"/>
      <c r="E37" s="77">
        <v>6.5</v>
      </c>
      <c r="F37" s="103">
        <v>11.068493150684931</v>
      </c>
      <c r="G37" s="104">
        <v>11</v>
      </c>
    </row>
    <row r="38" spans="1:7" s="90" customFormat="1" ht="12" customHeight="1">
      <c r="A38" s="3" t="s">
        <v>109</v>
      </c>
      <c r="B38" s="69">
        <v>754</v>
      </c>
      <c r="C38" s="75"/>
      <c r="D38" s="76"/>
      <c r="E38" s="77">
        <v>19</v>
      </c>
      <c r="F38" s="103">
        <v>39.246231155778894</v>
      </c>
      <c r="G38" s="104">
        <v>44</v>
      </c>
    </row>
    <row r="39" spans="1:7" s="90" customFormat="1" ht="12" customHeight="1">
      <c r="A39" s="3" t="s">
        <v>110</v>
      </c>
      <c r="B39" s="69">
        <v>343.5</v>
      </c>
      <c r="C39" s="75"/>
      <c r="D39" s="76"/>
      <c r="E39" s="77">
        <v>9.5</v>
      </c>
      <c r="F39" s="103">
        <v>18.140845070422536</v>
      </c>
      <c r="G39" s="104">
        <v>21.5</v>
      </c>
    </row>
    <row r="40" spans="1:7" s="90" customFormat="1" ht="12" customHeight="1">
      <c r="A40" s="3" t="s">
        <v>111</v>
      </c>
      <c r="B40" s="69">
        <v>316</v>
      </c>
      <c r="C40" s="75"/>
      <c r="D40" s="76"/>
      <c r="E40" s="77">
        <v>9.5</v>
      </c>
      <c r="F40" s="103">
        <v>16.146039603960396</v>
      </c>
      <c r="G40" s="104">
        <v>19.5</v>
      </c>
    </row>
    <row r="41" spans="1:7" s="90" customFormat="1" ht="12" customHeight="1">
      <c r="A41" s="3" t="s">
        <v>112</v>
      </c>
      <c r="B41" s="69">
        <v>760.5</v>
      </c>
      <c r="C41" s="75">
        <v>4</v>
      </c>
      <c r="D41" s="76"/>
      <c r="E41" s="77">
        <v>26</v>
      </c>
      <c r="F41" s="103">
        <v>39.08343949044586</v>
      </c>
      <c r="G41" s="104">
        <v>47</v>
      </c>
    </row>
    <row r="42" spans="1:7" s="90" customFormat="1" ht="12" customHeight="1">
      <c r="A42" s="3" t="s">
        <v>113</v>
      </c>
      <c r="B42" s="69">
        <v>198.5</v>
      </c>
      <c r="C42" s="75"/>
      <c r="D42" s="76"/>
      <c r="E42" s="77">
        <v>6</v>
      </c>
      <c r="F42" s="103">
        <v>10.164383561643836</v>
      </c>
      <c r="G42" s="104">
        <v>13</v>
      </c>
    </row>
    <row r="43" spans="1:7" s="90" customFormat="1" ht="12" customHeight="1">
      <c r="A43" s="3" t="s">
        <v>114</v>
      </c>
      <c r="B43" s="69">
        <v>301</v>
      </c>
      <c r="C43" s="75"/>
      <c r="D43" s="76"/>
      <c r="E43" s="77">
        <v>9.5</v>
      </c>
      <c r="F43" s="103">
        <v>15.58904109589041</v>
      </c>
      <c r="G43" s="104">
        <v>16.5</v>
      </c>
    </row>
    <row r="44" spans="1:7" s="90" customFormat="1" ht="12" customHeight="1">
      <c r="A44" s="3" t="s">
        <v>115</v>
      </c>
      <c r="B44" s="69">
        <v>277</v>
      </c>
      <c r="C44" s="75"/>
      <c r="D44" s="76"/>
      <c r="E44" s="77">
        <v>6.5</v>
      </c>
      <c r="F44" s="103">
        <v>14.714285714285714</v>
      </c>
      <c r="G44" s="104">
        <v>19.5</v>
      </c>
    </row>
    <row r="45" spans="1:7" s="90" customFormat="1" ht="12" customHeight="1">
      <c r="A45" s="3" t="s">
        <v>116</v>
      </c>
      <c r="B45" s="69">
        <v>597</v>
      </c>
      <c r="C45" s="75"/>
      <c r="D45" s="76"/>
      <c r="E45" s="77">
        <v>15.5</v>
      </c>
      <c r="F45" s="103">
        <v>31.0278276481149</v>
      </c>
      <c r="G45" s="104">
        <v>39.5</v>
      </c>
    </row>
    <row r="46" spans="1:7" s="90" customFormat="1" ht="12" customHeight="1">
      <c r="A46" s="3" t="s">
        <v>117</v>
      </c>
      <c r="B46" s="69">
        <v>475.5</v>
      </c>
      <c r="C46" s="75"/>
      <c r="D46" s="76"/>
      <c r="E46" s="77">
        <v>14.5</v>
      </c>
      <c r="F46" s="103">
        <v>24.316939890710383</v>
      </c>
      <c r="G46" s="104">
        <v>30.5</v>
      </c>
    </row>
    <row r="47" spans="1:7" s="90" customFormat="1" ht="12" customHeight="1">
      <c r="A47" s="3" t="s">
        <v>118</v>
      </c>
      <c r="B47" s="69">
        <v>463.5</v>
      </c>
      <c r="C47" s="75"/>
      <c r="D47" s="76"/>
      <c r="E47" s="77">
        <v>13.5</v>
      </c>
      <c r="F47" s="103">
        <v>24.22222222222222</v>
      </c>
      <c r="G47" s="104">
        <v>27.5</v>
      </c>
    </row>
    <row r="48" spans="1:7" s="90" customFormat="1" ht="12" customHeight="1">
      <c r="A48" s="3" t="s">
        <v>119</v>
      </c>
      <c r="B48" s="69">
        <v>456</v>
      </c>
      <c r="C48" s="75"/>
      <c r="D48" s="76"/>
      <c r="E48" s="77">
        <v>12.5</v>
      </c>
      <c r="F48" s="103">
        <v>23.7</v>
      </c>
      <c r="G48" s="104">
        <v>29</v>
      </c>
    </row>
    <row r="49" spans="1:7" s="90" customFormat="1" ht="12" customHeight="1">
      <c r="A49" s="3" t="s">
        <v>120</v>
      </c>
      <c r="B49" s="69">
        <v>417.5</v>
      </c>
      <c r="C49" s="75"/>
      <c r="D49" s="76"/>
      <c r="E49" s="77">
        <v>9.5</v>
      </c>
      <c r="F49" s="103">
        <v>21.641604010025063</v>
      </c>
      <c r="G49" s="104">
        <v>25</v>
      </c>
    </row>
    <row r="50" spans="1:7" s="90" customFormat="1" ht="12" customHeight="1">
      <c r="A50" s="3" t="s">
        <v>121</v>
      </c>
      <c r="B50" s="69">
        <v>215</v>
      </c>
      <c r="C50" s="75"/>
      <c r="D50" s="76"/>
      <c r="E50" s="79">
        <v>6.5</v>
      </c>
      <c r="F50" s="103">
        <v>11.068493150684931</v>
      </c>
      <c r="G50" s="104">
        <v>13</v>
      </c>
    </row>
    <row r="51" spans="1:7" s="90" customFormat="1" ht="12" customHeight="1">
      <c r="A51" s="96" t="s">
        <v>135</v>
      </c>
      <c r="B51" s="70">
        <f>SUM(B4:B50)</f>
        <v>23777.5</v>
      </c>
      <c r="C51" s="80"/>
      <c r="D51" s="76"/>
      <c r="E51" s="81"/>
      <c r="F51" s="105"/>
      <c r="G51" s="104"/>
    </row>
    <row r="52" spans="1:7" s="90" customFormat="1" ht="12" customHeight="1">
      <c r="A52" s="97" t="s">
        <v>122</v>
      </c>
      <c r="B52" s="69">
        <v>28</v>
      </c>
      <c r="C52" s="80"/>
      <c r="D52" s="76"/>
      <c r="E52" s="82"/>
      <c r="F52" s="105">
        <v>1</v>
      </c>
      <c r="G52" s="104">
        <v>10</v>
      </c>
    </row>
    <row r="53" spans="1:7" s="90" customFormat="1" ht="12" customHeight="1">
      <c r="A53" s="97" t="s">
        <v>123</v>
      </c>
      <c r="B53" s="69">
        <v>18</v>
      </c>
      <c r="C53" s="80"/>
      <c r="D53" s="76"/>
      <c r="E53" s="82"/>
      <c r="F53" s="105">
        <v>1</v>
      </c>
      <c r="G53" s="104"/>
    </row>
    <row r="54" spans="1:7" s="90" customFormat="1" ht="12" customHeight="1">
      <c r="A54" s="97" t="s">
        <v>124</v>
      </c>
      <c r="B54" s="69">
        <v>10</v>
      </c>
      <c r="C54" s="80"/>
      <c r="D54" s="76"/>
      <c r="E54" s="82"/>
      <c r="F54" s="105"/>
      <c r="G54" s="104">
        <v>10</v>
      </c>
    </row>
    <row r="55" spans="1:7" s="90" customFormat="1" ht="12" customHeight="1">
      <c r="A55" s="97" t="s">
        <v>125</v>
      </c>
      <c r="B55" s="69">
        <v>8</v>
      </c>
      <c r="C55" s="83"/>
      <c r="D55" s="76"/>
      <c r="E55" s="82"/>
      <c r="F55" s="105"/>
      <c r="G55" s="104">
        <v>8</v>
      </c>
    </row>
    <row r="56" spans="1:8" s="90" customFormat="1" ht="12" customHeight="1">
      <c r="A56" s="97" t="s">
        <v>126</v>
      </c>
      <c r="B56" s="69">
        <v>10</v>
      </c>
      <c r="C56" s="80"/>
      <c r="D56" s="76"/>
      <c r="E56" s="82"/>
      <c r="F56" s="105">
        <v>0.5</v>
      </c>
      <c r="G56" s="104"/>
      <c r="H56" s="91"/>
    </row>
    <row r="57" spans="1:7" s="90" customFormat="1" ht="12" customHeight="1">
      <c r="A57" s="97" t="s">
        <v>127</v>
      </c>
      <c r="B57" s="69">
        <v>70</v>
      </c>
      <c r="C57" s="80"/>
      <c r="D57" s="76"/>
      <c r="E57" s="82"/>
      <c r="F57" s="105">
        <v>1.41</v>
      </c>
      <c r="G57" s="104">
        <v>44.5</v>
      </c>
    </row>
    <row r="58" spans="1:7" s="90" customFormat="1" ht="12" customHeight="1">
      <c r="A58" s="97" t="s">
        <v>128</v>
      </c>
      <c r="B58" s="69">
        <v>5</v>
      </c>
      <c r="C58" s="80"/>
      <c r="D58" s="76"/>
      <c r="E58" s="82"/>
      <c r="F58" s="105"/>
      <c r="G58" s="104">
        <v>5</v>
      </c>
    </row>
    <row r="59" spans="1:7" s="90" customFormat="1" ht="12" customHeight="1">
      <c r="A59" s="97" t="s">
        <v>129</v>
      </c>
      <c r="B59" s="69">
        <v>194.5</v>
      </c>
      <c r="C59" s="80"/>
      <c r="D59" s="76"/>
      <c r="E59" s="82"/>
      <c r="F59" s="105">
        <v>10.76</v>
      </c>
      <c r="G59" s="104"/>
    </row>
    <row r="60" spans="1:7" s="90" customFormat="1" ht="12" customHeight="1" thickBot="1">
      <c r="A60" s="98" t="s">
        <v>53</v>
      </c>
      <c r="B60" s="71">
        <f>SUM(B51:B59)</f>
        <v>24121</v>
      </c>
      <c r="C60" s="129">
        <f>SUM(C4:C50)</f>
        <v>228</v>
      </c>
      <c r="D60" s="130">
        <v>298</v>
      </c>
      <c r="E60" s="131">
        <f>SUM(E4:E50)</f>
        <v>664</v>
      </c>
      <c r="F60" s="106">
        <f>SUM(F4:F59)</f>
        <v>1244.2963099907734</v>
      </c>
      <c r="G60" s="106">
        <f>SUM(G4:G59)</f>
        <v>1568</v>
      </c>
    </row>
    <row r="61" spans="1:7" s="90" customFormat="1" ht="12" customHeight="1">
      <c r="A61" s="126" t="s">
        <v>130</v>
      </c>
      <c r="B61" s="92"/>
      <c r="C61" s="93"/>
      <c r="D61" s="92"/>
      <c r="E61" s="94"/>
      <c r="F61" s="99"/>
      <c r="G61" s="107"/>
    </row>
    <row r="62" spans="1:7" s="90" customFormat="1" ht="12" customHeight="1">
      <c r="A62" s="90" t="s">
        <v>131</v>
      </c>
      <c r="C62" s="95"/>
      <c r="E62" s="89"/>
      <c r="F62" s="99"/>
      <c r="G62" s="107"/>
    </row>
    <row r="63" ht="12" customHeight="1"/>
    <row r="64" ht="12" customHeight="1">
      <c r="A64" s="66"/>
    </row>
    <row r="65" ht="12" customHeight="1">
      <c r="A65" s="67"/>
    </row>
  </sheetData>
  <sheetProtection password="DBC1" sheet="1" objects="1" scenarios="1"/>
  <mergeCells count="6">
    <mergeCell ref="F1:F3"/>
    <mergeCell ref="G1:G3"/>
    <mergeCell ref="A1:A3"/>
    <mergeCell ref="C1:E1"/>
    <mergeCell ref="B2:B3"/>
    <mergeCell ref="C2:C3"/>
  </mergeCells>
  <printOptions/>
  <pageMargins left="0.7874015748031497" right="0.3937007874015748" top="0.7086614173228347" bottom="0.1968503937007874" header="0.2362204724409449" footer="0.35433070866141736"/>
  <pageSetup horizontalDpi="600" verticalDpi="600" orientation="portrait" paperSize="9" r:id="rId1"/>
  <headerFooter alignWithMargins="0">
    <oddHeader>&amp;LInspection académique
de le Côte d'Or&amp;C&amp;"Arial,Gras"&amp;12Dotation Horaire Globale 
des collèges&amp;R&amp;D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D22" sqref="D22"/>
    </sheetView>
  </sheetViews>
  <sheetFormatPr defaultColWidth="11.421875" defaultRowHeight="12.75"/>
  <cols>
    <col min="1" max="1" width="21.00390625" style="0" customWidth="1"/>
    <col min="2" max="2" width="10.8515625" style="0" customWidth="1"/>
    <col min="3" max="3" width="8.00390625" style="0" customWidth="1"/>
    <col min="4" max="4" width="7.7109375" style="0" customWidth="1"/>
    <col min="5" max="5" width="8.57421875" style="0" customWidth="1"/>
    <col min="6" max="6" width="7.8515625" style="0" customWidth="1"/>
    <col min="7" max="7" width="7.00390625" style="2" customWidth="1"/>
    <col min="8" max="8" width="6.7109375" style="2" customWidth="1"/>
  </cols>
  <sheetData>
    <row r="1" spans="1:8" ht="13.5" thickBot="1">
      <c r="A1" s="163" t="s">
        <v>145</v>
      </c>
      <c r="B1" s="165" t="s">
        <v>141</v>
      </c>
      <c r="C1" s="167" t="s">
        <v>144</v>
      </c>
      <c r="D1" s="169" t="s">
        <v>143</v>
      </c>
      <c r="E1" s="158" t="s">
        <v>66</v>
      </c>
      <c r="F1" s="160" t="s">
        <v>136</v>
      </c>
      <c r="G1" s="161"/>
      <c r="H1" s="162"/>
    </row>
    <row r="2" spans="1:8" s="109" customFormat="1" ht="26.25" thickBot="1">
      <c r="A2" s="164"/>
      <c r="B2" s="166"/>
      <c r="C2" s="168"/>
      <c r="D2" s="170"/>
      <c r="E2" s="159"/>
      <c r="F2" s="39" t="s">
        <v>53</v>
      </c>
      <c r="G2" s="19" t="s">
        <v>146</v>
      </c>
      <c r="H2" s="118" t="s">
        <v>142</v>
      </c>
    </row>
    <row r="3" spans="1:8" ht="15.75" customHeight="1">
      <c r="A3" s="110" t="s">
        <v>7</v>
      </c>
      <c r="B3" s="114">
        <v>64</v>
      </c>
      <c r="C3" s="21">
        <v>4</v>
      </c>
      <c r="D3" s="115">
        <v>4</v>
      </c>
      <c r="E3" s="122">
        <v>131.5</v>
      </c>
      <c r="F3" s="119">
        <v>6.805555555555555</v>
      </c>
      <c r="G3" s="22">
        <v>3</v>
      </c>
      <c r="H3" s="115">
        <v>2</v>
      </c>
    </row>
    <row r="4" spans="1:8" ht="15.75" customHeight="1">
      <c r="A4" s="111" t="s">
        <v>138</v>
      </c>
      <c r="B4" s="51">
        <v>80</v>
      </c>
      <c r="C4" s="4">
        <v>6</v>
      </c>
      <c r="D4" s="116">
        <v>6</v>
      </c>
      <c r="E4" s="123">
        <v>202</v>
      </c>
      <c r="F4" s="120">
        <v>10.555555555555555</v>
      </c>
      <c r="G4" s="25">
        <v>4</v>
      </c>
      <c r="H4" s="116">
        <v>3</v>
      </c>
    </row>
    <row r="5" spans="1:8" ht="15.75" customHeight="1">
      <c r="A5" s="111" t="s">
        <v>11</v>
      </c>
      <c r="B5" s="51">
        <v>57</v>
      </c>
      <c r="C5" s="4">
        <v>4</v>
      </c>
      <c r="D5" s="116">
        <v>4</v>
      </c>
      <c r="E5" s="123">
        <v>131.5</v>
      </c>
      <c r="F5" s="120">
        <v>6.805555555555555</v>
      </c>
      <c r="G5" s="25">
        <v>3</v>
      </c>
      <c r="H5" s="116">
        <v>2</v>
      </c>
    </row>
    <row r="6" spans="1:8" ht="15.75" customHeight="1">
      <c r="A6" s="111" t="s">
        <v>13</v>
      </c>
      <c r="B6" s="51">
        <v>52</v>
      </c>
      <c r="C6" s="4">
        <v>4</v>
      </c>
      <c r="D6" s="116">
        <v>4</v>
      </c>
      <c r="E6" s="123">
        <v>131.5</v>
      </c>
      <c r="F6" s="120">
        <v>6.805555555555555</v>
      </c>
      <c r="G6" s="25">
        <v>3</v>
      </c>
      <c r="H6" s="116">
        <v>2</v>
      </c>
    </row>
    <row r="7" spans="1:8" ht="15.75" customHeight="1">
      <c r="A7" s="111" t="s">
        <v>139</v>
      </c>
      <c r="B7" s="51">
        <v>52</v>
      </c>
      <c r="C7" s="4">
        <v>4</v>
      </c>
      <c r="D7" s="116">
        <v>4</v>
      </c>
      <c r="E7" s="123">
        <v>131.5</v>
      </c>
      <c r="F7" s="120">
        <v>6.805555555555555</v>
      </c>
      <c r="G7" s="25">
        <v>3</v>
      </c>
      <c r="H7" s="116">
        <v>2</v>
      </c>
    </row>
    <row r="8" spans="1:8" ht="15.75" customHeight="1">
      <c r="A8" s="111" t="s">
        <v>63</v>
      </c>
      <c r="B8" s="51">
        <v>58</v>
      </c>
      <c r="C8" s="4">
        <v>4</v>
      </c>
      <c r="D8" s="116">
        <v>4</v>
      </c>
      <c r="E8" s="123">
        <v>131.5</v>
      </c>
      <c r="F8" s="120">
        <v>6.805555555555555</v>
      </c>
      <c r="G8" s="25">
        <v>3</v>
      </c>
      <c r="H8" s="116">
        <v>2</v>
      </c>
    </row>
    <row r="9" spans="1:8" ht="15.75" customHeight="1">
      <c r="A9" s="111" t="s">
        <v>22</v>
      </c>
      <c r="B9" s="51">
        <v>86</v>
      </c>
      <c r="C9" s="4">
        <v>6</v>
      </c>
      <c r="D9" s="116">
        <v>7</v>
      </c>
      <c r="E9" s="123">
        <v>199.5</v>
      </c>
      <c r="F9" s="120">
        <v>10.416666666666668</v>
      </c>
      <c r="G9" s="25">
        <v>4</v>
      </c>
      <c r="H9" s="116">
        <v>2</v>
      </c>
    </row>
    <row r="10" spans="1:8" ht="15.75" customHeight="1">
      <c r="A10" s="111" t="s">
        <v>27</v>
      </c>
      <c r="B10" s="51">
        <v>70</v>
      </c>
      <c r="C10" s="4">
        <v>5</v>
      </c>
      <c r="D10" s="116">
        <v>5</v>
      </c>
      <c r="E10" s="123">
        <v>164</v>
      </c>
      <c r="F10" s="120">
        <v>8.444444444444445</v>
      </c>
      <c r="G10" s="25">
        <v>4</v>
      </c>
      <c r="H10" s="116">
        <v>3</v>
      </c>
    </row>
    <row r="11" spans="1:8" ht="15.75" customHeight="1">
      <c r="A11" s="112" t="s">
        <v>30</v>
      </c>
      <c r="B11" s="51">
        <v>40</v>
      </c>
      <c r="C11" s="4">
        <v>4</v>
      </c>
      <c r="D11" s="116">
        <v>4</v>
      </c>
      <c r="E11" s="123">
        <v>131.5</v>
      </c>
      <c r="F11" s="120">
        <v>6.805555555555555</v>
      </c>
      <c r="G11" s="25">
        <v>3</v>
      </c>
      <c r="H11" s="116">
        <v>2</v>
      </c>
    </row>
    <row r="12" spans="1:8" ht="15.75" customHeight="1">
      <c r="A12" s="111" t="s">
        <v>140</v>
      </c>
      <c r="B12" s="51">
        <v>62</v>
      </c>
      <c r="C12" s="4">
        <v>4</v>
      </c>
      <c r="D12" s="116">
        <v>4</v>
      </c>
      <c r="E12" s="123">
        <v>131.5</v>
      </c>
      <c r="F12" s="120">
        <v>6.805555555555555</v>
      </c>
      <c r="G12" s="25">
        <v>3</v>
      </c>
      <c r="H12" s="116">
        <v>2</v>
      </c>
    </row>
    <row r="13" spans="1:8" ht="15.75" customHeight="1">
      <c r="A13" s="111" t="s">
        <v>35</v>
      </c>
      <c r="B13" s="51">
        <v>56</v>
      </c>
      <c r="C13" s="4">
        <v>4</v>
      </c>
      <c r="D13" s="116">
        <v>4</v>
      </c>
      <c r="E13" s="123">
        <v>131.5</v>
      </c>
      <c r="F13" s="120">
        <v>6.805555555555555</v>
      </c>
      <c r="G13" s="25">
        <v>3</v>
      </c>
      <c r="H13" s="116">
        <v>2</v>
      </c>
    </row>
    <row r="14" spans="1:8" ht="15.75" customHeight="1">
      <c r="A14" s="111" t="s">
        <v>37</v>
      </c>
      <c r="B14" s="51">
        <v>55</v>
      </c>
      <c r="C14" s="4">
        <v>4</v>
      </c>
      <c r="D14" s="116">
        <v>4</v>
      </c>
      <c r="E14" s="123">
        <v>131.5</v>
      </c>
      <c r="F14" s="120">
        <v>6.805555555555555</v>
      </c>
      <c r="G14" s="25">
        <v>3</v>
      </c>
      <c r="H14" s="116">
        <v>2</v>
      </c>
    </row>
    <row r="15" spans="1:8" ht="15.75" customHeight="1">
      <c r="A15" s="111" t="s">
        <v>42</v>
      </c>
      <c r="B15" s="51">
        <v>75</v>
      </c>
      <c r="C15" s="4">
        <v>5</v>
      </c>
      <c r="D15" s="116">
        <v>6</v>
      </c>
      <c r="E15" s="123">
        <v>174</v>
      </c>
      <c r="F15" s="120">
        <v>9</v>
      </c>
      <c r="G15" s="25">
        <v>4</v>
      </c>
      <c r="H15" s="116">
        <v>3</v>
      </c>
    </row>
    <row r="16" spans="1:8" ht="15.75" customHeight="1" thickBot="1">
      <c r="A16" s="113" t="s">
        <v>46</v>
      </c>
      <c r="B16" s="52">
        <v>57</v>
      </c>
      <c r="C16" s="28">
        <v>4</v>
      </c>
      <c r="D16" s="117">
        <v>4</v>
      </c>
      <c r="E16" s="124">
        <v>131.5</v>
      </c>
      <c r="F16" s="121">
        <v>6.805555555555555</v>
      </c>
      <c r="G16" s="29">
        <v>3</v>
      </c>
      <c r="H16" s="117">
        <v>2</v>
      </c>
    </row>
    <row r="17" spans="2:5" ht="12.75">
      <c r="B17" s="2">
        <f>SUM(B3:B16)</f>
        <v>864</v>
      </c>
      <c r="E17" s="125">
        <f>SUM(E3:E16)</f>
        <v>2054.5</v>
      </c>
    </row>
    <row r="23" ht="12.75">
      <c r="I23" s="66"/>
    </row>
  </sheetData>
  <sheetProtection password="DBC1" sheet="1" objects="1" scenarios="1"/>
  <mergeCells count="6">
    <mergeCell ref="E1:E2"/>
    <mergeCell ref="F1:H1"/>
    <mergeCell ref="A1:A2"/>
    <mergeCell ref="B1:B2"/>
    <mergeCell ref="C1:C2"/>
    <mergeCell ref="D1:D2"/>
  </mergeCells>
  <printOptions/>
  <pageMargins left="0.7874015748031497" right="0.7874015748031497" top="1.39" bottom="0.984251968503937" header="0.5118110236220472" footer="0.5118110236220472"/>
  <pageSetup horizontalDpi="600" verticalDpi="600" orientation="portrait" paperSize="9" r:id="rId1"/>
  <headerFooter alignWithMargins="0">
    <oddHeader>&amp;LInspection académique
de la Côte d'Or&amp;C&amp;"Arial,Gras"Effectifs et structure pédagogique
des SEGPA&amp;R&amp;D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A27"/>
  <sheetViews>
    <sheetView workbookViewId="0" topLeftCell="A1">
      <selection activeCell="E2" sqref="E2"/>
    </sheetView>
  </sheetViews>
  <sheetFormatPr defaultColWidth="11.421875" defaultRowHeight="12.75"/>
  <sheetData>
    <row r="27" ht="12.75">
      <c r="A27" t="s">
        <v>147</v>
      </c>
    </row>
  </sheetData>
  <sheetProtection password="DBC1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ia21</dc:creator>
  <cp:keywords/>
  <dc:description/>
  <cp:lastModifiedBy>ia21</cp:lastModifiedBy>
  <cp:lastPrinted>2008-01-25T09:38:52Z</cp:lastPrinted>
  <dcterms:created xsi:type="dcterms:W3CDTF">2008-01-22T16:21:50Z</dcterms:created>
  <dcterms:modified xsi:type="dcterms:W3CDTF">2008-01-25T09:40:12Z</dcterms:modified>
  <cp:category/>
  <cp:version/>
  <cp:contentType/>
  <cp:contentStatus/>
</cp:coreProperties>
</file>