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28" activeTab="0"/>
  </bookViews>
  <sheets>
    <sheet name="CERT-AGRE " sheetId="1" r:id="rId1"/>
    <sheet name="DOC" sheetId="2" r:id="rId2"/>
    <sheet name="EPS" sheetId="3" r:id="rId3"/>
    <sheet name="PEGC" sheetId="4" r:id="rId4"/>
    <sheet name="CPE" sheetId="5" r:id="rId5"/>
    <sheet name="PSYEN" sheetId="6" r:id="rId6"/>
    <sheet name="chefs des travaux" sheetId="7" r:id="rId7"/>
  </sheets>
  <definedNames>
    <definedName name="_xlnm.Print_Area" localSheetId="0">'CERT-AGRE '!$A$1:$E$36</definedName>
  </definedNames>
  <calcPr fullCalcOnLoad="1"/>
</workbook>
</file>

<file path=xl/sharedStrings.xml><?xml version="1.0" encoding="utf-8"?>
<sst xmlns="http://schemas.openxmlformats.org/spreadsheetml/2006/main" count="226" uniqueCount="151">
  <si>
    <t>Temps partiel</t>
  </si>
  <si>
    <t>Quotité travaillée</t>
  </si>
  <si>
    <t>quotité non travaillée</t>
  </si>
  <si>
    <t>surcotisation</t>
  </si>
  <si>
    <t>taux surcotisation</t>
  </si>
  <si>
    <t xml:space="preserve"> 9H/18H</t>
  </si>
  <si>
    <t>9,50/18 H</t>
  </si>
  <si>
    <t>10H/18H</t>
  </si>
  <si>
    <t>10,50/18H</t>
  </si>
  <si>
    <t>11H/18H</t>
  </si>
  <si>
    <t>12H/18H</t>
  </si>
  <si>
    <t>12,30/18H</t>
  </si>
  <si>
    <t>12,50H/18H</t>
  </si>
  <si>
    <t>13H/18H</t>
  </si>
  <si>
    <t>14H/18H</t>
  </si>
  <si>
    <t>14,40/18H</t>
  </si>
  <si>
    <t>14,50/18</t>
  </si>
  <si>
    <t>15H/18H</t>
  </si>
  <si>
    <t>15,50H/18H</t>
  </si>
  <si>
    <t>16H/18H</t>
  </si>
  <si>
    <t>TEMPS PARTIEL AGREGE (15H)</t>
  </si>
  <si>
    <t>Quotité non travaillée</t>
  </si>
  <si>
    <t>Surcotisation</t>
  </si>
  <si>
    <t>Taux surcotisation</t>
  </si>
  <si>
    <t>7H50/15H</t>
  </si>
  <si>
    <t>8H/15H</t>
  </si>
  <si>
    <t>9H/15H</t>
  </si>
  <si>
    <t>10H/15H</t>
  </si>
  <si>
    <t>10,50/15H</t>
  </si>
  <si>
    <t>11H/15H</t>
  </si>
  <si>
    <t>12H/15H</t>
  </si>
  <si>
    <t>12,50/15H</t>
  </si>
  <si>
    <t>13H/15H</t>
  </si>
  <si>
    <t>13,50H/15H</t>
  </si>
  <si>
    <t>18H/36H</t>
  </si>
  <si>
    <t>19H/36H</t>
  </si>
  <si>
    <t>20H/36H</t>
  </si>
  <si>
    <t>21H/36H</t>
  </si>
  <si>
    <t>22H/36H</t>
  </si>
  <si>
    <t>23H/36H</t>
  </si>
  <si>
    <t>24H/36H</t>
  </si>
  <si>
    <t>25H/36H</t>
  </si>
  <si>
    <t>26H/36H</t>
  </si>
  <si>
    <t>27H/36H</t>
  </si>
  <si>
    <t>28H/36H</t>
  </si>
  <si>
    <t>28,80H/36H</t>
  </si>
  <si>
    <t>29h/36 H</t>
  </si>
  <si>
    <t>30h /36H</t>
  </si>
  <si>
    <t>31H/36 H</t>
  </si>
  <si>
    <t>32H/36H</t>
  </si>
  <si>
    <t>17,50/35H</t>
  </si>
  <si>
    <t>18H/35H</t>
  </si>
  <si>
    <t>19H/35H</t>
  </si>
  <si>
    <t>20H/35H</t>
  </si>
  <si>
    <t>21H/35H</t>
  </si>
  <si>
    <t>22H/35H</t>
  </si>
  <si>
    <t>23H/35H</t>
  </si>
  <si>
    <t>24H/35H</t>
  </si>
  <si>
    <t>25H/35H</t>
  </si>
  <si>
    <t>26H/35H</t>
  </si>
  <si>
    <t>27H/35H</t>
  </si>
  <si>
    <t>28H/35H</t>
  </si>
  <si>
    <t>29H/35H</t>
  </si>
  <si>
    <t>30H/35H</t>
  </si>
  <si>
    <t>31H/35H</t>
  </si>
  <si>
    <t>9H50/19H</t>
  </si>
  <si>
    <t>10H/19H</t>
  </si>
  <si>
    <t>11H/19H</t>
  </si>
  <si>
    <t>12H/19H</t>
  </si>
  <si>
    <t>13H/19H</t>
  </si>
  <si>
    <t>14H/19H</t>
  </si>
  <si>
    <t>15H/19H</t>
  </si>
  <si>
    <t>16H/19H</t>
  </si>
  <si>
    <t>17H/19H</t>
  </si>
  <si>
    <t>10H/20H</t>
  </si>
  <si>
    <t>11H/20H</t>
  </si>
  <si>
    <t>12H/20H</t>
  </si>
  <si>
    <t>13H/20H</t>
  </si>
  <si>
    <t>14H/20H</t>
  </si>
  <si>
    <t>15H/20H</t>
  </si>
  <si>
    <t>16H/20H</t>
  </si>
  <si>
    <t>17H/20H</t>
  </si>
  <si>
    <t>18H/20H</t>
  </si>
  <si>
    <t>19,50H/39H</t>
  </si>
  <si>
    <t>20H/39H</t>
  </si>
  <si>
    <t>21H/39H</t>
  </si>
  <si>
    <t>22H/39H</t>
  </si>
  <si>
    <t>23H/39H</t>
  </si>
  <si>
    <t>24H/39H</t>
  </si>
  <si>
    <t>25H/39H</t>
  </si>
  <si>
    <t>26H/39H</t>
  </si>
  <si>
    <t>27H/39H</t>
  </si>
  <si>
    <t>28H/39H</t>
  </si>
  <si>
    <t>29H/39H</t>
  </si>
  <si>
    <t>30H/39H</t>
  </si>
  <si>
    <t>31,20H/39H</t>
  </si>
  <si>
    <t>31H/39H</t>
  </si>
  <si>
    <t>32H/39H</t>
  </si>
  <si>
    <t>33H/39H</t>
  </si>
  <si>
    <t>34H/39H</t>
  </si>
  <si>
    <t>35H/39H</t>
  </si>
  <si>
    <t>35,10H/39H</t>
  </si>
  <si>
    <t>TEMPS PARTIEL CERTIFIE (18H)</t>
  </si>
  <si>
    <t>TEMPS PARTIEL  EPS (20H)</t>
  </si>
  <si>
    <t>9H/17H</t>
  </si>
  <si>
    <t>10H/17H</t>
  </si>
  <si>
    <t>11H/17H</t>
  </si>
  <si>
    <t>12H/17H</t>
  </si>
  <si>
    <t>13H/17H</t>
  </si>
  <si>
    <t>14H/17H</t>
  </si>
  <si>
    <t>15H/17H</t>
  </si>
  <si>
    <t>CERTIFIE EN DOCUMENTATION (36H)</t>
  </si>
  <si>
    <t>PEGC (19H)</t>
  </si>
  <si>
    <t>PEGC (20H)</t>
  </si>
  <si>
    <t>31,50/35H</t>
  </si>
  <si>
    <t>PEGC (18H)</t>
  </si>
  <si>
    <t>TAUX SURCOTISATION</t>
  </si>
  <si>
    <t>DIRECTEUR DELEGUE AUX FORMATIONS PROFESSIONNELLES ET TECHNOLOGIQUES (39H)</t>
  </si>
  <si>
    <t>TEMPS PARTIEL  EPS (17H)</t>
  </si>
  <si>
    <t>CPE (35H)</t>
  </si>
  <si>
    <t>PSYEN EDA (28 H)</t>
  </si>
  <si>
    <t>PSYEN EDO (31 H)</t>
  </si>
  <si>
    <t>13,50H/18H</t>
  </si>
  <si>
    <t>14H/28H</t>
  </si>
  <si>
    <t>15H/28H</t>
  </si>
  <si>
    <t>16H/28H</t>
  </si>
  <si>
    <t>17H/28H</t>
  </si>
  <si>
    <t>18H/28H</t>
  </si>
  <si>
    <t>19H/28H</t>
  </si>
  <si>
    <t>20H/28H</t>
  </si>
  <si>
    <t>21H/28H</t>
  </si>
  <si>
    <t>22H/28H</t>
  </si>
  <si>
    <t>23H/28H</t>
  </si>
  <si>
    <t>24H/28H</t>
  </si>
  <si>
    <t>25H/28H</t>
  </si>
  <si>
    <t>18H/31H</t>
  </si>
  <si>
    <t>19H/31H</t>
  </si>
  <si>
    <t>20H/31H</t>
  </si>
  <si>
    <t>21H/31H</t>
  </si>
  <si>
    <t>22H/31H</t>
  </si>
  <si>
    <t>23H/31H</t>
  </si>
  <si>
    <t>24H/31H</t>
  </si>
  <si>
    <t>25H/31H</t>
  </si>
  <si>
    <t>26H/31H</t>
  </si>
  <si>
    <t>27H/31H</t>
  </si>
  <si>
    <t>15,50/31H</t>
  </si>
  <si>
    <t>16H/31H</t>
  </si>
  <si>
    <t>17H/31H</t>
  </si>
  <si>
    <t>27,50H/31H</t>
  </si>
  <si>
    <t>22,40H/28H</t>
  </si>
  <si>
    <t>24,80H/31H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</si>
</sst>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&quot; F&quot;_-;\-* #,##0.00&quot; F&quot;_-;_-* \-??&quot; F&quot;_-;_-@_-"/>
    <numFmt numFmtId="167" formatCode="#\ ??/??"/>
    <numFmt numFmtId="168" formatCode="0.000000"/>
    <numFmt numFmtId="169" formatCode="0.00000"/>
    <numFmt numFmtId="170" formatCode="0.0000"/>
    <numFmt numFmtId="171" formatCode="0.000"/>
    <numFmt numFmtId="172" formatCode="0.0"/>
  </numFmts>
  <fonts count="37"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7" fontId="0" fillId="0" borderId="10" xfId="46" applyNumberFormat="1" applyFont="1" applyFill="1" applyBorder="1" applyAlignment="1" applyProtection="1">
      <alignment horizontal="center"/>
      <protection/>
    </xf>
    <xf numFmtId="9" fontId="0" fillId="0" borderId="10" xfId="50" applyNumberFormat="1" applyFont="1" applyFill="1" applyBorder="1" applyAlignment="1" applyProtection="1">
      <alignment horizontal="center"/>
      <protection/>
    </xf>
    <xf numFmtId="10" fontId="0" fillId="0" borderId="10" xfId="0" applyNumberForma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0" fontId="0" fillId="0" borderId="10" xfId="50" applyNumberFormat="1" applyFont="1" applyFill="1" applyBorder="1" applyAlignment="1" applyProtection="1">
      <alignment horizontal="center"/>
      <protection/>
    </xf>
    <xf numFmtId="10" fontId="0" fillId="0" borderId="10" xfId="0" applyNumberFormat="1" applyFill="1" applyBorder="1" applyAlignment="1">
      <alignment horizontal="center"/>
    </xf>
    <xf numFmtId="10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67" fontId="0" fillId="0" borderId="11" xfId="46" applyNumberFormat="1" applyFont="1" applyFill="1" applyBorder="1" applyAlignment="1" applyProtection="1">
      <alignment horizontal="center"/>
      <protection/>
    </xf>
    <xf numFmtId="10" fontId="0" fillId="0" borderId="11" xfId="50" applyNumberFormat="1" applyFont="1" applyFill="1" applyBorder="1" applyAlignment="1" applyProtection="1">
      <alignment horizontal="center"/>
      <protection/>
    </xf>
    <xf numFmtId="10" fontId="0" fillId="0" borderId="11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4">
      <selection activeCell="E1" sqref="E1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2.8515625" style="1" customWidth="1"/>
    <col min="5" max="5" width="22.8515625" style="0" customWidth="1"/>
  </cols>
  <sheetData>
    <row r="1" spans="1:7" ht="12.75">
      <c r="A1" s="36" t="s">
        <v>116</v>
      </c>
      <c r="B1" s="36"/>
      <c r="C1" s="36"/>
      <c r="D1" s="36"/>
      <c r="E1" s="36">
        <v>2021</v>
      </c>
      <c r="F1" s="36"/>
      <c r="G1" s="36"/>
    </row>
    <row r="2" spans="1:7" ht="12.75">
      <c r="A2" s="36"/>
      <c r="B2" s="36"/>
      <c r="C2" s="36"/>
      <c r="D2" s="36"/>
      <c r="E2" s="36"/>
      <c r="F2" s="36"/>
      <c r="G2" s="36"/>
    </row>
    <row r="3" spans="1:5" ht="12.75">
      <c r="A3" s="40" t="s">
        <v>102</v>
      </c>
      <c r="B3" s="40"/>
      <c r="C3" s="40"/>
      <c r="D3" s="40"/>
      <c r="E3" s="40"/>
    </row>
    <row r="4" spans="1:5" ht="12.75">
      <c r="A4" s="2"/>
      <c r="B4" s="2"/>
      <c r="C4" s="2"/>
      <c r="D4" s="3"/>
      <c r="E4" s="2"/>
    </row>
    <row r="5" spans="1:5" s="6" customFormat="1" ht="15" customHeight="1">
      <c r="A5" s="4" t="s">
        <v>0</v>
      </c>
      <c r="B5" s="4" t="s">
        <v>1</v>
      </c>
      <c r="C5" s="4" t="s">
        <v>2</v>
      </c>
      <c r="D5" s="5" t="s">
        <v>3</v>
      </c>
      <c r="E5" s="4" t="s">
        <v>4</v>
      </c>
    </row>
    <row r="6" spans="1:7" ht="12.75">
      <c r="A6" s="7" t="s">
        <v>5</v>
      </c>
      <c r="B6" s="8">
        <v>0.5</v>
      </c>
      <c r="C6" s="9">
        <f>(1)-B6</f>
        <v>0.5</v>
      </c>
      <c r="D6" s="28">
        <f>(11.1*B6)+(0.8*(11.1+30.65)*C6)</f>
        <v>22.25</v>
      </c>
      <c r="E6" s="10">
        <f aca="true" t="shared" si="0" ref="E6:E21">D6/100</f>
        <v>0.2225</v>
      </c>
      <c r="G6" s="11"/>
    </row>
    <row r="7" spans="1:5" s="15" customFormat="1" ht="12.75">
      <c r="A7" s="7" t="s">
        <v>6</v>
      </c>
      <c r="B7" s="12">
        <v>0.5277</v>
      </c>
      <c r="C7" s="13">
        <f>(1)-B7</f>
        <v>0.47230000000000005</v>
      </c>
      <c r="D7" s="28">
        <f aca="true" t="shared" si="1" ref="D7:D21">(11.1*B7)+(0.8*(11.1+30.65)*C7)</f>
        <v>21.63229</v>
      </c>
      <c r="E7" s="14">
        <f t="shared" si="0"/>
        <v>0.2163229</v>
      </c>
    </row>
    <row r="8" spans="1:5" s="15" customFormat="1" ht="12.75">
      <c r="A8" s="7" t="s">
        <v>7</v>
      </c>
      <c r="B8" s="12">
        <v>0.5556</v>
      </c>
      <c r="C8" s="9">
        <f>(1)-B8</f>
        <v>0.4444</v>
      </c>
      <c r="D8" s="28">
        <f t="shared" si="1"/>
        <v>21.01012</v>
      </c>
      <c r="E8" s="10">
        <f t="shared" si="0"/>
        <v>0.21010120000000002</v>
      </c>
    </row>
    <row r="9" spans="1:5" ht="12.75">
      <c r="A9" s="7" t="s">
        <v>8</v>
      </c>
      <c r="B9" s="12">
        <v>0.5833</v>
      </c>
      <c r="C9" s="9">
        <v>0.4167</v>
      </c>
      <c r="D9" s="28">
        <f t="shared" si="1"/>
        <v>20.39241</v>
      </c>
      <c r="E9" s="10">
        <f t="shared" si="0"/>
        <v>0.20392410000000002</v>
      </c>
    </row>
    <row r="10" spans="1:5" ht="12.75">
      <c r="A10" s="7" t="s">
        <v>9</v>
      </c>
      <c r="B10" s="12">
        <v>0.6111</v>
      </c>
      <c r="C10" s="9">
        <f aca="true" t="shared" si="2" ref="C10:C21">(1)-B10</f>
        <v>0.3889</v>
      </c>
      <c r="D10" s="28">
        <f t="shared" si="1"/>
        <v>19.77247</v>
      </c>
      <c r="E10" s="10">
        <f t="shared" si="0"/>
        <v>0.19772469999999998</v>
      </c>
    </row>
    <row r="11" spans="1:5" ht="12.75">
      <c r="A11" s="7" t="s">
        <v>10</v>
      </c>
      <c r="B11" s="12">
        <v>0.6667</v>
      </c>
      <c r="C11" s="9">
        <f t="shared" si="2"/>
        <v>0.33330000000000004</v>
      </c>
      <c r="D11" s="28">
        <f t="shared" si="1"/>
        <v>18.53259</v>
      </c>
      <c r="E11" s="10">
        <f t="shared" si="0"/>
        <v>0.1853259</v>
      </c>
    </row>
    <row r="12" spans="1:5" ht="12.75">
      <c r="A12" s="7" t="s">
        <v>11</v>
      </c>
      <c r="B12" s="12">
        <v>0.6833</v>
      </c>
      <c r="C12" s="9">
        <f t="shared" si="2"/>
        <v>0.3167</v>
      </c>
      <c r="D12" s="28">
        <f t="shared" si="1"/>
        <v>18.162409999999998</v>
      </c>
      <c r="E12" s="10">
        <f t="shared" si="0"/>
        <v>0.18162409999999998</v>
      </c>
    </row>
    <row r="13" spans="1:5" ht="12.75">
      <c r="A13" s="7" t="s">
        <v>12</v>
      </c>
      <c r="B13" s="12">
        <v>0.6944</v>
      </c>
      <c r="C13" s="9">
        <f t="shared" si="2"/>
        <v>0.3056</v>
      </c>
      <c r="D13" s="28">
        <f t="shared" si="1"/>
        <v>17.91488</v>
      </c>
      <c r="E13" s="10">
        <f t="shared" si="0"/>
        <v>0.1791488</v>
      </c>
    </row>
    <row r="14" spans="1:5" ht="12.75">
      <c r="A14" s="7" t="s">
        <v>13</v>
      </c>
      <c r="B14" s="12">
        <v>0.7222</v>
      </c>
      <c r="C14" s="9">
        <f t="shared" si="2"/>
        <v>0.27780000000000005</v>
      </c>
      <c r="D14" s="28">
        <f t="shared" si="1"/>
        <v>17.29494</v>
      </c>
      <c r="E14" s="10">
        <f t="shared" si="0"/>
        <v>0.1729494</v>
      </c>
    </row>
    <row r="15" spans="1:5" ht="12.75">
      <c r="A15" s="7" t="s">
        <v>122</v>
      </c>
      <c r="B15" s="12">
        <v>0.75</v>
      </c>
      <c r="C15" s="9">
        <f t="shared" si="2"/>
        <v>0.25</v>
      </c>
      <c r="D15" s="28">
        <f t="shared" si="1"/>
        <v>16.674999999999997</v>
      </c>
      <c r="E15" s="10">
        <f t="shared" si="0"/>
        <v>0.16674999999999998</v>
      </c>
    </row>
    <row r="16" spans="1:5" ht="12.75">
      <c r="A16" s="7" t="s">
        <v>14</v>
      </c>
      <c r="B16" s="12">
        <v>0.7778</v>
      </c>
      <c r="C16" s="9">
        <f t="shared" si="2"/>
        <v>0.22219999999999995</v>
      </c>
      <c r="D16" s="28">
        <f t="shared" si="1"/>
        <v>16.055059999999997</v>
      </c>
      <c r="E16" s="10">
        <f t="shared" si="0"/>
        <v>0.1605506</v>
      </c>
    </row>
    <row r="17" spans="1:5" ht="12.75">
      <c r="A17" s="7" t="s">
        <v>15</v>
      </c>
      <c r="B17" s="12">
        <v>0.8</v>
      </c>
      <c r="C17" s="9">
        <f t="shared" si="2"/>
        <v>0.19999999999999996</v>
      </c>
      <c r="D17" s="28">
        <f t="shared" si="1"/>
        <v>15.559999999999999</v>
      </c>
      <c r="E17" s="10">
        <f t="shared" si="0"/>
        <v>0.1556</v>
      </c>
    </row>
    <row r="18" spans="1:5" ht="12.75">
      <c r="A18" s="7" t="s">
        <v>16</v>
      </c>
      <c r="B18" s="12">
        <v>0.8056</v>
      </c>
      <c r="C18" s="9">
        <f t="shared" si="2"/>
        <v>0.19440000000000002</v>
      </c>
      <c r="D18" s="28">
        <f t="shared" si="1"/>
        <v>15.43512</v>
      </c>
      <c r="E18" s="10">
        <f t="shared" si="0"/>
        <v>0.1543512</v>
      </c>
    </row>
    <row r="19" spans="1:5" ht="12.75">
      <c r="A19" s="7" t="s">
        <v>17</v>
      </c>
      <c r="B19" s="12">
        <v>0.8333</v>
      </c>
      <c r="C19" s="9">
        <f t="shared" si="2"/>
        <v>0.16669999999999996</v>
      </c>
      <c r="D19" s="28">
        <f t="shared" si="1"/>
        <v>14.817409999999999</v>
      </c>
      <c r="E19" s="10">
        <f t="shared" si="0"/>
        <v>0.14817409999999998</v>
      </c>
    </row>
    <row r="20" spans="1:7" ht="12.75">
      <c r="A20" s="7" t="s">
        <v>18</v>
      </c>
      <c r="B20" s="12">
        <v>0.8611</v>
      </c>
      <c r="C20" s="9">
        <f t="shared" si="2"/>
        <v>0.13890000000000002</v>
      </c>
      <c r="D20" s="28">
        <f t="shared" si="1"/>
        <v>14.19747</v>
      </c>
      <c r="E20" s="10">
        <f t="shared" si="0"/>
        <v>0.14197469999999998</v>
      </c>
      <c r="G20" s="11"/>
    </row>
    <row r="21" spans="1:7" ht="12.75">
      <c r="A21" s="7" t="s">
        <v>19</v>
      </c>
      <c r="B21" s="12">
        <v>0.8889</v>
      </c>
      <c r="C21" s="9">
        <f t="shared" si="2"/>
        <v>0.11109999999999998</v>
      </c>
      <c r="D21" s="28">
        <f t="shared" si="1"/>
        <v>13.57753</v>
      </c>
      <c r="E21" s="10">
        <f t="shared" si="0"/>
        <v>0.1357753</v>
      </c>
      <c r="G21" s="11"/>
    </row>
    <row r="22" spans="1:7" ht="12.75">
      <c r="A22" s="16"/>
      <c r="B22" s="17"/>
      <c r="C22" s="18"/>
      <c r="D22" s="19"/>
      <c r="E22" s="20"/>
      <c r="G22" s="11"/>
    </row>
    <row r="23" spans="1:7" ht="12.75">
      <c r="A23" s="40" t="s">
        <v>20</v>
      </c>
      <c r="B23" s="40"/>
      <c r="C23" s="40"/>
      <c r="D23" s="40"/>
      <c r="E23" s="40"/>
      <c r="F23" s="21"/>
      <c r="G23" s="11"/>
    </row>
    <row r="24" ht="12.75">
      <c r="G24" s="11"/>
    </row>
    <row r="25" spans="1:5" ht="15" customHeight="1">
      <c r="A25" s="4" t="s">
        <v>0</v>
      </c>
      <c r="B25" s="4" t="s">
        <v>1</v>
      </c>
      <c r="C25" s="4" t="s">
        <v>21</v>
      </c>
      <c r="D25" s="5" t="s">
        <v>22</v>
      </c>
      <c r="E25" s="4" t="s">
        <v>23</v>
      </c>
    </row>
    <row r="26" spans="1:5" ht="12.75">
      <c r="A26" s="22" t="s">
        <v>24</v>
      </c>
      <c r="B26" s="23">
        <v>0.5</v>
      </c>
      <c r="C26" s="9">
        <f aca="true" t="shared" si="3" ref="C26:C35">(1)-B26</f>
        <v>0.5</v>
      </c>
      <c r="D26" s="28">
        <f>(11.1*B26)+(0.8*(11.1+30.65)*C26)</f>
        <v>22.25</v>
      </c>
      <c r="E26" s="10">
        <f aca="true" t="shared" si="4" ref="E26:E35">D26/100</f>
        <v>0.2225</v>
      </c>
    </row>
    <row r="27" spans="1:5" ht="12.75">
      <c r="A27" s="24" t="s">
        <v>25</v>
      </c>
      <c r="B27" s="9">
        <v>0.5333</v>
      </c>
      <c r="C27" s="9">
        <f t="shared" si="3"/>
        <v>0.4667</v>
      </c>
      <c r="D27" s="28">
        <f aca="true" t="shared" si="5" ref="D27:D35">(11.1*B27)+(0.8*(11.1+30.65)*C27)</f>
        <v>21.50741</v>
      </c>
      <c r="E27" s="10">
        <f t="shared" si="4"/>
        <v>0.2150741</v>
      </c>
    </row>
    <row r="28" spans="1:5" ht="12.75">
      <c r="A28" s="24" t="s">
        <v>26</v>
      </c>
      <c r="B28" s="9">
        <v>0.6</v>
      </c>
      <c r="C28" s="9">
        <f t="shared" si="3"/>
        <v>0.4</v>
      </c>
      <c r="D28" s="28">
        <f t="shared" si="5"/>
        <v>20.02</v>
      </c>
      <c r="E28" s="10">
        <f t="shared" si="4"/>
        <v>0.2002</v>
      </c>
    </row>
    <row r="29" spans="1:5" ht="12.75">
      <c r="A29" s="24" t="s">
        <v>27</v>
      </c>
      <c r="B29" s="9">
        <v>0.6667</v>
      </c>
      <c r="C29" s="9">
        <f t="shared" si="3"/>
        <v>0.33330000000000004</v>
      </c>
      <c r="D29" s="28">
        <f t="shared" si="5"/>
        <v>18.53259</v>
      </c>
      <c r="E29" s="10">
        <f t="shared" si="4"/>
        <v>0.1853259</v>
      </c>
    </row>
    <row r="30" spans="1:5" ht="12.75">
      <c r="A30" s="24" t="s">
        <v>28</v>
      </c>
      <c r="B30" s="9">
        <v>0.7</v>
      </c>
      <c r="C30" s="9">
        <f t="shared" si="3"/>
        <v>0.30000000000000004</v>
      </c>
      <c r="D30" s="28">
        <f t="shared" si="5"/>
        <v>17.79</v>
      </c>
      <c r="E30" s="10">
        <f t="shared" si="4"/>
        <v>0.1779</v>
      </c>
    </row>
    <row r="31" spans="1:5" ht="12.75">
      <c r="A31" s="24" t="s">
        <v>29</v>
      </c>
      <c r="B31" s="9">
        <v>0.7333</v>
      </c>
      <c r="C31" s="9">
        <f t="shared" si="3"/>
        <v>0.26670000000000005</v>
      </c>
      <c r="D31" s="28">
        <f t="shared" si="5"/>
        <v>17.04741</v>
      </c>
      <c r="E31" s="10">
        <f t="shared" si="4"/>
        <v>0.1704741</v>
      </c>
    </row>
    <row r="32" spans="1:5" ht="12.75">
      <c r="A32" s="24" t="s">
        <v>30</v>
      </c>
      <c r="B32" s="9">
        <v>0.8</v>
      </c>
      <c r="C32" s="9">
        <f t="shared" si="3"/>
        <v>0.19999999999999996</v>
      </c>
      <c r="D32" s="28">
        <f t="shared" si="5"/>
        <v>15.559999999999999</v>
      </c>
      <c r="E32" s="10">
        <f t="shared" si="4"/>
        <v>0.1556</v>
      </c>
    </row>
    <row r="33" spans="1:5" ht="12.75">
      <c r="A33" s="24" t="s">
        <v>31</v>
      </c>
      <c r="B33" s="9">
        <v>0.8333</v>
      </c>
      <c r="C33" s="9">
        <f t="shared" si="3"/>
        <v>0.16669999999999996</v>
      </c>
      <c r="D33" s="28">
        <f t="shared" si="5"/>
        <v>14.817409999999999</v>
      </c>
      <c r="E33" s="10">
        <f t="shared" si="4"/>
        <v>0.14817409999999998</v>
      </c>
    </row>
    <row r="34" spans="1:5" ht="12.75">
      <c r="A34" s="24" t="s">
        <v>32</v>
      </c>
      <c r="B34" s="12">
        <v>0.8666</v>
      </c>
      <c r="C34" s="9">
        <f t="shared" si="3"/>
        <v>0.13339999999999996</v>
      </c>
      <c r="D34" s="28">
        <f t="shared" si="5"/>
        <v>14.074819999999999</v>
      </c>
      <c r="E34" s="10">
        <f t="shared" si="4"/>
        <v>0.1407482</v>
      </c>
    </row>
    <row r="35" spans="1:5" ht="12.75">
      <c r="A35" s="25" t="s">
        <v>33</v>
      </c>
      <c r="B35" s="12">
        <v>0.9</v>
      </c>
      <c r="C35" s="9">
        <f t="shared" si="3"/>
        <v>0.09999999999999998</v>
      </c>
      <c r="D35" s="28">
        <f t="shared" si="5"/>
        <v>13.329999999999998</v>
      </c>
      <c r="E35" s="10">
        <f t="shared" si="4"/>
        <v>0.13329999999999997</v>
      </c>
    </row>
    <row r="36" spans="1:5" ht="12.75">
      <c r="A36" s="26"/>
      <c r="B36" s="17"/>
      <c r="C36" s="18"/>
      <c r="D36" s="19"/>
      <c r="E36" s="20"/>
    </row>
  </sheetData>
  <sheetProtection selectLockedCells="1" selectUnlockedCells="1"/>
  <mergeCells count="2">
    <mergeCell ref="A3:E3"/>
    <mergeCell ref="A23:E2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2.8515625" style="27" customWidth="1"/>
    <col min="5" max="5" width="22.8515625" style="0" customWidth="1"/>
  </cols>
  <sheetData>
    <row r="1" spans="1:5" ht="12.75">
      <c r="A1" s="36" t="s">
        <v>116</v>
      </c>
      <c r="B1" s="36"/>
      <c r="C1" s="36"/>
      <c r="D1" s="36"/>
      <c r="E1" s="36">
        <v>2021</v>
      </c>
    </row>
    <row r="2" spans="1:5" ht="12.75">
      <c r="A2" s="36"/>
      <c r="B2" s="36"/>
      <c r="C2" s="36"/>
      <c r="D2" s="36"/>
      <c r="E2" s="36"/>
    </row>
    <row r="3" spans="1:5" ht="12.75">
      <c r="A3" s="40" t="s">
        <v>111</v>
      </c>
      <c r="B3" s="40"/>
      <c r="C3" s="40"/>
      <c r="D3" s="40"/>
      <c r="E3" s="40"/>
    </row>
    <row r="5" spans="1:5" ht="15" customHeight="1">
      <c r="A5" s="4" t="s">
        <v>0</v>
      </c>
      <c r="B5" s="4" t="s">
        <v>1</v>
      </c>
      <c r="C5" s="4" t="s">
        <v>21</v>
      </c>
      <c r="D5" s="4" t="s">
        <v>22</v>
      </c>
      <c r="E5" s="4" t="s">
        <v>23</v>
      </c>
    </row>
    <row r="6" spans="1:5" ht="12.75">
      <c r="A6" s="24" t="s">
        <v>34</v>
      </c>
      <c r="B6" s="9">
        <v>0.5</v>
      </c>
      <c r="C6" s="9">
        <f aca="true" t="shared" si="0" ref="C6:C21">(1)-B6</f>
        <v>0.5</v>
      </c>
      <c r="D6" s="28">
        <f>(11.1*B6)+(0.8*(11.1+30.65)*C6)</f>
        <v>22.25</v>
      </c>
      <c r="E6" s="10">
        <f aca="true" t="shared" si="1" ref="E6:E21">D6/100</f>
        <v>0.2225</v>
      </c>
    </row>
    <row r="7" spans="1:5" ht="12.75">
      <c r="A7" s="24" t="s">
        <v>35</v>
      </c>
      <c r="B7" s="9">
        <v>0.5294</v>
      </c>
      <c r="C7" s="9">
        <f t="shared" si="0"/>
        <v>0.4706</v>
      </c>
      <c r="D7" s="28">
        <f aca="true" t="shared" si="2" ref="D7:D21">(11.1*B7)+(0.8*(11.1+30.65)*C7)</f>
        <v>21.59438</v>
      </c>
      <c r="E7" s="10">
        <f t="shared" si="1"/>
        <v>0.21594380000000002</v>
      </c>
    </row>
    <row r="8" spans="1:5" ht="12.75">
      <c r="A8" s="24" t="s">
        <v>36</v>
      </c>
      <c r="B8" s="9">
        <v>0.5556</v>
      </c>
      <c r="C8" s="9">
        <f t="shared" si="0"/>
        <v>0.4444</v>
      </c>
      <c r="D8" s="28">
        <f t="shared" si="2"/>
        <v>21.01012</v>
      </c>
      <c r="E8" s="10">
        <f t="shared" si="1"/>
        <v>0.21010120000000002</v>
      </c>
    </row>
    <row r="9" spans="1:5" ht="12.75">
      <c r="A9" s="24" t="s">
        <v>37</v>
      </c>
      <c r="B9" s="9">
        <v>0.5833</v>
      </c>
      <c r="C9" s="9">
        <f t="shared" si="0"/>
        <v>0.41669999999999996</v>
      </c>
      <c r="D9" s="28">
        <f t="shared" si="2"/>
        <v>20.392409999999998</v>
      </c>
      <c r="E9" s="10">
        <f t="shared" si="1"/>
        <v>0.20392409999999997</v>
      </c>
    </row>
    <row r="10" spans="1:5" ht="12.75">
      <c r="A10" s="24" t="s">
        <v>38</v>
      </c>
      <c r="B10" s="9">
        <v>0.6111</v>
      </c>
      <c r="C10" s="9">
        <f t="shared" si="0"/>
        <v>0.3889</v>
      </c>
      <c r="D10" s="28">
        <f t="shared" si="2"/>
        <v>19.77247</v>
      </c>
      <c r="E10" s="10">
        <f t="shared" si="1"/>
        <v>0.19772469999999998</v>
      </c>
    </row>
    <row r="11" spans="1:5" ht="12.75">
      <c r="A11" s="24" t="s">
        <v>39</v>
      </c>
      <c r="B11" s="9">
        <v>0.6388</v>
      </c>
      <c r="C11" s="9">
        <f t="shared" si="0"/>
        <v>0.36119999999999997</v>
      </c>
      <c r="D11" s="28">
        <f t="shared" si="2"/>
        <v>19.15476</v>
      </c>
      <c r="E11" s="10">
        <f t="shared" si="1"/>
        <v>0.19154759999999998</v>
      </c>
    </row>
    <row r="12" spans="1:5" ht="12.75">
      <c r="A12" s="24" t="s">
        <v>40</v>
      </c>
      <c r="B12" s="9">
        <v>0.6667</v>
      </c>
      <c r="C12" s="9">
        <f t="shared" si="0"/>
        <v>0.33330000000000004</v>
      </c>
      <c r="D12" s="28">
        <f t="shared" si="2"/>
        <v>18.53259</v>
      </c>
      <c r="E12" s="10">
        <f t="shared" si="1"/>
        <v>0.1853259</v>
      </c>
    </row>
    <row r="13" spans="1:5" ht="12.75">
      <c r="A13" s="24" t="s">
        <v>41</v>
      </c>
      <c r="B13" s="9">
        <v>0.6944</v>
      </c>
      <c r="C13" s="9">
        <f t="shared" si="0"/>
        <v>0.3056</v>
      </c>
      <c r="D13" s="28">
        <f t="shared" si="2"/>
        <v>17.91488</v>
      </c>
      <c r="E13" s="10">
        <f t="shared" si="1"/>
        <v>0.1791488</v>
      </c>
    </row>
    <row r="14" spans="1:5" ht="12.75">
      <c r="A14" s="24" t="s">
        <v>42</v>
      </c>
      <c r="B14" s="9">
        <v>0.7222</v>
      </c>
      <c r="C14" s="9">
        <f t="shared" si="0"/>
        <v>0.27780000000000005</v>
      </c>
      <c r="D14" s="28">
        <f t="shared" si="2"/>
        <v>17.29494</v>
      </c>
      <c r="E14" s="10">
        <f t="shared" si="1"/>
        <v>0.1729494</v>
      </c>
    </row>
    <row r="15" spans="1:5" ht="12.75">
      <c r="A15" s="24" t="s">
        <v>43</v>
      </c>
      <c r="B15" s="9">
        <v>0.75</v>
      </c>
      <c r="C15" s="9">
        <f t="shared" si="0"/>
        <v>0.25</v>
      </c>
      <c r="D15" s="28">
        <f t="shared" si="2"/>
        <v>16.674999999999997</v>
      </c>
      <c r="E15" s="10">
        <f t="shared" si="1"/>
        <v>0.16674999999999998</v>
      </c>
    </row>
    <row r="16" spans="1:5" ht="12.75">
      <c r="A16" s="24" t="s">
        <v>44</v>
      </c>
      <c r="B16" s="9">
        <v>0.7778</v>
      </c>
      <c r="C16" s="9">
        <f t="shared" si="0"/>
        <v>0.22219999999999995</v>
      </c>
      <c r="D16" s="28">
        <f t="shared" si="2"/>
        <v>16.055059999999997</v>
      </c>
      <c r="E16" s="10">
        <f t="shared" si="1"/>
        <v>0.1605506</v>
      </c>
    </row>
    <row r="17" spans="1:5" ht="12.75">
      <c r="A17" s="24" t="s">
        <v>45</v>
      </c>
      <c r="B17" s="9">
        <v>0.8</v>
      </c>
      <c r="C17" s="9">
        <f t="shared" si="0"/>
        <v>0.19999999999999996</v>
      </c>
      <c r="D17" s="28">
        <f t="shared" si="2"/>
        <v>15.559999999999999</v>
      </c>
      <c r="E17" s="10">
        <f t="shared" si="1"/>
        <v>0.1556</v>
      </c>
    </row>
    <row r="18" spans="1:5" ht="12.75">
      <c r="A18" s="25" t="s">
        <v>46</v>
      </c>
      <c r="B18" s="9">
        <v>0.8065</v>
      </c>
      <c r="C18" s="13">
        <f t="shared" si="0"/>
        <v>0.1935</v>
      </c>
      <c r="D18" s="28">
        <f t="shared" si="2"/>
        <v>15.41505</v>
      </c>
      <c r="E18" s="14">
        <f t="shared" si="1"/>
        <v>0.1541505</v>
      </c>
    </row>
    <row r="19" spans="1:5" ht="12.75">
      <c r="A19" s="25" t="s">
        <v>47</v>
      </c>
      <c r="B19" s="9">
        <v>0.8333</v>
      </c>
      <c r="C19" s="13">
        <f t="shared" si="0"/>
        <v>0.16669999999999996</v>
      </c>
      <c r="D19" s="28">
        <f t="shared" si="2"/>
        <v>14.817409999999999</v>
      </c>
      <c r="E19" s="14">
        <f t="shared" si="1"/>
        <v>0.14817409999999998</v>
      </c>
    </row>
    <row r="20" spans="1:5" ht="12.75">
      <c r="A20" s="25" t="s">
        <v>48</v>
      </c>
      <c r="B20" s="9">
        <v>0.8611</v>
      </c>
      <c r="C20" s="13">
        <f t="shared" si="0"/>
        <v>0.13890000000000002</v>
      </c>
      <c r="D20" s="28">
        <f t="shared" si="2"/>
        <v>14.19747</v>
      </c>
      <c r="E20" s="14">
        <f t="shared" si="1"/>
        <v>0.14197469999999998</v>
      </c>
    </row>
    <row r="21" spans="1:5" ht="12.75">
      <c r="A21" s="25" t="s">
        <v>49</v>
      </c>
      <c r="B21" s="9">
        <v>0.8889</v>
      </c>
      <c r="C21" s="13">
        <f t="shared" si="0"/>
        <v>0.11109999999999998</v>
      </c>
      <c r="D21" s="28">
        <f t="shared" si="2"/>
        <v>13.57753</v>
      </c>
      <c r="E21" s="14">
        <f t="shared" si="1"/>
        <v>0.1357753</v>
      </c>
    </row>
  </sheetData>
  <sheetProtection selectLockedCells="1" selectUnlockedCells="1"/>
  <mergeCells count="1">
    <mergeCell ref="A3:E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2.8515625" style="27" customWidth="1"/>
    <col min="5" max="5" width="22.8515625" style="0" customWidth="1"/>
  </cols>
  <sheetData>
    <row r="1" spans="1:7" ht="12.75">
      <c r="A1" s="36" t="s">
        <v>116</v>
      </c>
      <c r="B1" s="36"/>
      <c r="C1" s="36"/>
      <c r="D1" s="36"/>
      <c r="E1" s="36">
        <v>2021</v>
      </c>
      <c r="F1" s="35"/>
      <c r="G1" s="35"/>
    </row>
    <row r="2" spans="1:7" ht="12.75">
      <c r="A2" s="36"/>
      <c r="B2" s="36"/>
      <c r="C2" s="36"/>
      <c r="D2" s="36"/>
      <c r="E2" s="36"/>
      <c r="F2" s="35"/>
      <c r="G2" s="35"/>
    </row>
    <row r="3" spans="1:5" ht="12.75">
      <c r="A3" s="41" t="s">
        <v>118</v>
      </c>
      <c r="B3" s="41"/>
      <c r="C3" s="41"/>
      <c r="D3" s="41"/>
      <c r="E3" s="41"/>
    </row>
    <row r="4" ht="12.75">
      <c r="D4" s="33"/>
    </row>
    <row r="5" spans="1:5" ht="15" customHeight="1">
      <c r="A5" s="4" t="s">
        <v>0</v>
      </c>
      <c r="B5" s="4" t="s">
        <v>1</v>
      </c>
      <c r="C5" s="4" t="s">
        <v>21</v>
      </c>
      <c r="D5" s="31" t="s">
        <v>22</v>
      </c>
      <c r="E5" s="4" t="s">
        <v>23</v>
      </c>
    </row>
    <row r="6" spans="1:5" ht="12.75">
      <c r="A6" s="24" t="s">
        <v>104</v>
      </c>
      <c r="B6" s="9">
        <v>0.5294</v>
      </c>
      <c r="C6" s="9">
        <f aca="true" t="shared" si="0" ref="C6:C12">(1)-B6</f>
        <v>0.4706</v>
      </c>
      <c r="D6" s="28">
        <f>(11.1*B6)+(0.8*(11.1+30.65)*C6)</f>
        <v>21.59438</v>
      </c>
      <c r="E6" s="10">
        <f aca="true" t="shared" si="1" ref="E6:E12">D6/100</f>
        <v>0.21594380000000002</v>
      </c>
    </row>
    <row r="7" spans="1:5" ht="12.75">
      <c r="A7" s="24" t="s">
        <v>105</v>
      </c>
      <c r="B7" s="9">
        <v>0.5882</v>
      </c>
      <c r="C7" s="9">
        <f t="shared" si="0"/>
        <v>0.41180000000000005</v>
      </c>
      <c r="D7" s="28">
        <f aca="true" t="shared" si="2" ref="D7:D12">(11.1*B7)+(0.8*(11.1+30.65)*C7)</f>
        <v>20.283140000000003</v>
      </c>
      <c r="E7" s="10">
        <f t="shared" si="1"/>
        <v>0.20283140000000002</v>
      </c>
    </row>
    <row r="8" spans="1:5" ht="12.75">
      <c r="A8" s="24" t="s">
        <v>106</v>
      </c>
      <c r="B8" s="9">
        <v>0.647</v>
      </c>
      <c r="C8" s="9">
        <f t="shared" si="0"/>
        <v>0.353</v>
      </c>
      <c r="D8" s="28">
        <f t="shared" si="2"/>
        <v>18.971899999999998</v>
      </c>
      <c r="E8" s="10">
        <f t="shared" si="1"/>
        <v>0.18971899999999997</v>
      </c>
    </row>
    <row r="9" spans="1:5" ht="12.75">
      <c r="A9" s="24" t="s">
        <v>107</v>
      </c>
      <c r="B9" s="9">
        <v>0.7058</v>
      </c>
      <c r="C9" s="9">
        <f t="shared" si="0"/>
        <v>0.2942</v>
      </c>
      <c r="D9" s="28">
        <f t="shared" si="2"/>
        <v>17.66066</v>
      </c>
      <c r="E9" s="10">
        <f t="shared" si="1"/>
        <v>0.1766066</v>
      </c>
    </row>
    <row r="10" spans="1:5" ht="12.75">
      <c r="A10" s="24" t="s">
        <v>108</v>
      </c>
      <c r="B10" s="9">
        <v>0.7647</v>
      </c>
      <c r="C10" s="9">
        <f t="shared" si="0"/>
        <v>0.23529999999999995</v>
      </c>
      <c r="D10" s="28">
        <f t="shared" si="2"/>
        <v>16.347189999999998</v>
      </c>
      <c r="E10" s="10">
        <f t="shared" si="1"/>
        <v>0.16347189999999998</v>
      </c>
    </row>
    <row r="11" spans="1:5" ht="12.75">
      <c r="A11" s="24" t="s">
        <v>109</v>
      </c>
      <c r="B11" s="12">
        <v>0.8232</v>
      </c>
      <c r="C11" s="9">
        <f t="shared" si="0"/>
        <v>0.17679999999999996</v>
      </c>
      <c r="D11" s="28">
        <f t="shared" si="2"/>
        <v>15.042639999999999</v>
      </c>
      <c r="E11" s="10">
        <f t="shared" si="1"/>
        <v>0.1504264</v>
      </c>
    </row>
    <row r="12" spans="1:5" ht="12.75">
      <c r="A12" s="24" t="s">
        <v>110</v>
      </c>
      <c r="B12" s="9">
        <v>0.8823</v>
      </c>
      <c r="C12" s="9">
        <f t="shared" si="0"/>
        <v>0.11770000000000003</v>
      </c>
      <c r="D12" s="28">
        <f t="shared" si="2"/>
        <v>13.72471</v>
      </c>
      <c r="E12" s="10">
        <f t="shared" si="1"/>
        <v>0.1372471</v>
      </c>
    </row>
    <row r="14" spans="1:5" ht="12.75">
      <c r="A14" s="41" t="s">
        <v>103</v>
      </c>
      <c r="B14" s="41"/>
      <c r="C14" s="41"/>
      <c r="D14" s="41"/>
      <c r="E14" s="41"/>
    </row>
    <row r="15" spans="2:4" ht="12.75">
      <c r="B15" s="30"/>
      <c r="C15" s="32"/>
      <c r="D15" s="33"/>
    </row>
    <row r="16" spans="1:5" ht="15" customHeight="1">
      <c r="A16" s="4" t="s">
        <v>0</v>
      </c>
      <c r="B16" s="4" t="s">
        <v>1</v>
      </c>
      <c r="C16" s="4" t="s">
        <v>21</v>
      </c>
      <c r="D16" s="31" t="s">
        <v>22</v>
      </c>
      <c r="E16" s="4" t="s">
        <v>23</v>
      </c>
    </row>
    <row r="17" spans="1:5" ht="12.75">
      <c r="A17" s="7" t="s">
        <v>74</v>
      </c>
      <c r="B17" s="12">
        <v>0.5</v>
      </c>
      <c r="C17" s="9">
        <f aca="true" t="shared" si="3" ref="C17:C25">(1)-B17</f>
        <v>0.5</v>
      </c>
      <c r="D17" s="28">
        <f>(11.1*B17)+(0.8*(11.1+30.65)*C17)</f>
        <v>22.25</v>
      </c>
      <c r="E17" s="10">
        <f aca="true" t="shared" si="4" ref="E17:E25">D17/100</f>
        <v>0.2225</v>
      </c>
    </row>
    <row r="18" spans="1:5" ht="12.75">
      <c r="A18" s="7" t="s">
        <v>75</v>
      </c>
      <c r="B18" s="12">
        <v>0.55</v>
      </c>
      <c r="C18" s="9">
        <f t="shared" si="3"/>
        <v>0.44999999999999996</v>
      </c>
      <c r="D18" s="28">
        <f aca="true" t="shared" si="5" ref="D18:D25">(11.1*B18)+(0.8*(11.1+30.65)*C18)</f>
        <v>21.134999999999998</v>
      </c>
      <c r="E18" s="10">
        <f t="shared" si="4"/>
        <v>0.21134999999999998</v>
      </c>
    </row>
    <row r="19" spans="1:5" ht="12.75">
      <c r="A19" s="7" t="s">
        <v>76</v>
      </c>
      <c r="B19" s="12">
        <v>0.6</v>
      </c>
      <c r="C19" s="9">
        <f t="shared" si="3"/>
        <v>0.4</v>
      </c>
      <c r="D19" s="28">
        <f t="shared" si="5"/>
        <v>20.02</v>
      </c>
      <c r="E19" s="10">
        <f t="shared" si="4"/>
        <v>0.2002</v>
      </c>
    </row>
    <row r="20" spans="1:5" ht="12.75">
      <c r="A20" s="7" t="s">
        <v>77</v>
      </c>
      <c r="B20" s="12">
        <v>0.65</v>
      </c>
      <c r="C20" s="9">
        <f t="shared" si="3"/>
        <v>0.35</v>
      </c>
      <c r="D20" s="28">
        <f t="shared" si="5"/>
        <v>18.905</v>
      </c>
      <c r="E20" s="10">
        <f t="shared" si="4"/>
        <v>0.18905000000000002</v>
      </c>
    </row>
    <row r="21" spans="1:7" ht="12.75">
      <c r="A21" s="7" t="s">
        <v>78</v>
      </c>
      <c r="B21" s="12">
        <v>0.7</v>
      </c>
      <c r="C21" s="9">
        <f t="shared" si="3"/>
        <v>0.30000000000000004</v>
      </c>
      <c r="D21" s="28">
        <f t="shared" si="5"/>
        <v>17.79</v>
      </c>
      <c r="E21" s="10">
        <f t="shared" si="4"/>
        <v>0.1779</v>
      </c>
      <c r="G21" s="11"/>
    </row>
    <row r="22" spans="1:5" ht="12.75">
      <c r="A22" s="7" t="s">
        <v>79</v>
      </c>
      <c r="B22" s="12">
        <v>0.75</v>
      </c>
      <c r="C22" s="9">
        <f t="shared" si="3"/>
        <v>0.25</v>
      </c>
      <c r="D22" s="28">
        <f t="shared" si="5"/>
        <v>16.674999999999997</v>
      </c>
      <c r="E22" s="10">
        <f t="shared" si="4"/>
        <v>0.16674999999999998</v>
      </c>
    </row>
    <row r="23" spans="1:5" ht="12.75">
      <c r="A23" s="7" t="s">
        <v>80</v>
      </c>
      <c r="B23" s="12">
        <v>0.8</v>
      </c>
      <c r="C23" s="9">
        <f t="shared" si="3"/>
        <v>0.19999999999999996</v>
      </c>
      <c r="D23" s="28">
        <f t="shared" si="5"/>
        <v>15.559999999999999</v>
      </c>
      <c r="E23" s="10">
        <f t="shared" si="4"/>
        <v>0.1556</v>
      </c>
    </row>
    <row r="24" spans="1:5" ht="12.75">
      <c r="A24" s="7" t="s">
        <v>81</v>
      </c>
      <c r="B24" s="12">
        <v>0.85</v>
      </c>
      <c r="C24" s="9">
        <f t="shared" si="3"/>
        <v>0.15000000000000002</v>
      </c>
      <c r="D24" s="28">
        <f t="shared" si="5"/>
        <v>14.445</v>
      </c>
      <c r="E24" s="10">
        <f t="shared" si="4"/>
        <v>0.14445</v>
      </c>
    </row>
    <row r="25" spans="1:5" ht="12.75">
      <c r="A25" s="24" t="s">
        <v>82</v>
      </c>
      <c r="B25" s="12">
        <v>0.9</v>
      </c>
      <c r="C25" s="9">
        <f t="shared" si="3"/>
        <v>0.09999999999999998</v>
      </c>
      <c r="D25" s="28">
        <f t="shared" si="5"/>
        <v>13.329999999999998</v>
      </c>
      <c r="E25" s="10">
        <f t="shared" si="4"/>
        <v>0.13329999999999997</v>
      </c>
    </row>
  </sheetData>
  <sheetProtection selectLockedCells="1" selectUnlockedCells="1"/>
  <mergeCells count="2">
    <mergeCell ref="A3:E3"/>
    <mergeCell ref="A14:E1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2.8515625" style="27" customWidth="1"/>
    <col min="5" max="5" width="22.8515625" style="0" customWidth="1"/>
  </cols>
  <sheetData>
    <row r="1" spans="1:7" ht="12.75">
      <c r="A1" s="36" t="s">
        <v>116</v>
      </c>
      <c r="B1" s="36"/>
      <c r="C1" s="36"/>
      <c r="D1" s="36"/>
      <c r="E1" s="36">
        <v>2021</v>
      </c>
      <c r="F1" s="35"/>
      <c r="G1" s="35"/>
    </row>
    <row r="2" spans="1:5" ht="12.75">
      <c r="A2" s="40" t="s">
        <v>115</v>
      </c>
      <c r="B2" s="40"/>
      <c r="C2" s="40"/>
      <c r="D2" s="40"/>
      <c r="E2" s="40"/>
    </row>
    <row r="4" spans="1:5" ht="15" customHeight="1">
      <c r="A4" s="4" t="s">
        <v>0</v>
      </c>
      <c r="B4" s="4" t="s">
        <v>1</v>
      </c>
      <c r="C4" s="4" t="s">
        <v>21</v>
      </c>
      <c r="D4" s="4" t="s">
        <v>22</v>
      </c>
      <c r="E4" s="4" t="s">
        <v>23</v>
      </c>
    </row>
    <row r="5" spans="1:5" ht="12.75">
      <c r="A5" s="7" t="s">
        <v>5</v>
      </c>
      <c r="B5" s="12">
        <v>0.5</v>
      </c>
      <c r="C5" s="9">
        <f aca="true" t="shared" si="0" ref="C5:C12">(1)-B5</f>
        <v>0.5</v>
      </c>
      <c r="D5" s="28">
        <f>(11.1*B5)+(0.8*(11.1+30.65)*C5)</f>
        <v>22.25</v>
      </c>
      <c r="E5" s="10">
        <f aca="true" t="shared" si="1" ref="E5:E12">(D5/100)</f>
        <v>0.2225</v>
      </c>
    </row>
    <row r="6" spans="1:5" ht="12.75">
      <c r="A6" s="7" t="s">
        <v>7</v>
      </c>
      <c r="B6" s="12">
        <v>0.5556</v>
      </c>
      <c r="C6" s="9">
        <f t="shared" si="0"/>
        <v>0.4444</v>
      </c>
      <c r="D6" s="28">
        <f aca="true" t="shared" si="2" ref="D6:D12">(11.1*B6)+(0.8*(11.1+30.65)*C6)</f>
        <v>21.01012</v>
      </c>
      <c r="E6" s="10">
        <f t="shared" si="1"/>
        <v>0.21010120000000002</v>
      </c>
    </row>
    <row r="7" spans="1:5" ht="12.75">
      <c r="A7" s="7" t="s">
        <v>9</v>
      </c>
      <c r="B7" s="12">
        <v>0.6111</v>
      </c>
      <c r="C7" s="9">
        <f t="shared" si="0"/>
        <v>0.3889</v>
      </c>
      <c r="D7" s="28">
        <f t="shared" si="2"/>
        <v>19.77247</v>
      </c>
      <c r="E7" s="10">
        <f t="shared" si="1"/>
        <v>0.19772469999999998</v>
      </c>
    </row>
    <row r="8" spans="1:5" ht="12.75">
      <c r="A8" s="7" t="s">
        <v>10</v>
      </c>
      <c r="B8" s="12">
        <v>0.6667</v>
      </c>
      <c r="C8" s="9">
        <f t="shared" si="0"/>
        <v>0.33330000000000004</v>
      </c>
      <c r="D8" s="28">
        <f t="shared" si="2"/>
        <v>18.53259</v>
      </c>
      <c r="E8" s="10">
        <f t="shared" si="1"/>
        <v>0.1853259</v>
      </c>
    </row>
    <row r="9" spans="1:5" ht="12.75">
      <c r="A9" s="7" t="s">
        <v>13</v>
      </c>
      <c r="B9" s="12">
        <v>0.7222</v>
      </c>
      <c r="C9" s="9">
        <f t="shared" si="0"/>
        <v>0.27780000000000005</v>
      </c>
      <c r="D9" s="28">
        <f t="shared" si="2"/>
        <v>17.29494</v>
      </c>
      <c r="E9" s="10">
        <f t="shared" si="1"/>
        <v>0.1729494</v>
      </c>
    </row>
    <row r="10" spans="1:5" ht="12.75">
      <c r="A10" s="7" t="s">
        <v>14</v>
      </c>
      <c r="B10" s="12">
        <v>0.7778</v>
      </c>
      <c r="C10" s="9">
        <f t="shared" si="0"/>
        <v>0.22219999999999995</v>
      </c>
      <c r="D10" s="28">
        <f t="shared" si="2"/>
        <v>16.055059999999997</v>
      </c>
      <c r="E10" s="10">
        <f t="shared" si="1"/>
        <v>0.1605506</v>
      </c>
    </row>
    <row r="11" spans="1:5" ht="12.75">
      <c r="A11" s="7" t="s">
        <v>17</v>
      </c>
      <c r="B11" s="12">
        <v>0.8333</v>
      </c>
      <c r="C11" s="9">
        <f t="shared" si="0"/>
        <v>0.16669999999999996</v>
      </c>
      <c r="D11" s="28">
        <f t="shared" si="2"/>
        <v>14.817409999999999</v>
      </c>
      <c r="E11" s="10">
        <f t="shared" si="1"/>
        <v>0.14817409999999998</v>
      </c>
    </row>
    <row r="12" spans="1:5" ht="12.75">
      <c r="A12" s="7" t="s">
        <v>19</v>
      </c>
      <c r="B12" s="12">
        <v>0.8889</v>
      </c>
      <c r="C12" s="9">
        <f t="shared" si="0"/>
        <v>0.11109999999999998</v>
      </c>
      <c r="D12" s="28">
        <f t="shared" si="2"/>
        <v>13.57753</v>
      </c>
      <c r="E12" s="10">
        <f t="shared" si="1"/>
        <v>0.1357753</v>
      </c>
    </row>
    <row r="14" spans="1:5" ht="12.75">
      <c r="A14" s="40" t="s">
        <v>112</v>
      </c>
      <c r="B14" s="40"/>
      <c r="C14" s="40"/>
      <c r="D14" s="40"/>
      <c r="E14" s="40"/>
    </row>
    <row r="16" spans="1:5" ht="15" customHeight="1">
      <c r="A16" s="4" t="s">
        <v>0</v>
      </c>
      <c r="B16" s="4" t="s">
        <v>1</v>
      </c>
      <c r="C16" s="4" t="s">
        <v>21</v>
      </c>
      <c r="D16" s="4" t="s">
        <v>22</v>
      </c>
      <c r="E16" s="4" t="s">
        <v>23</v>
      </c>
    </row>
    <row r="17" spans="1:5" ht="12.75">
      <c r="A17" s="24" t="s">
        <v>65</v>
      </c>
      <c r="B17" s="29">
        <v>0.5</v>
      </c>
      <c r="C17" s="9">
        <f aca="true" t="shared" si="3" ref="C17:C25">(1)-B17</f>
        <v>0.5</v>
      </c>
      <c r="D17" s="28">
        <f>(11.1*B17)+(0.8*(11.1+30.65)*C17)</f>
        <v>22.25</v>
      </c>
      <c r="E17" s="10">
        <f aca="true" t="shared" si="4" ref="E17:E25">(D17/100)</f>
        <v>0.2225</v>
      </c>
    </row>
    <row r="18" spans="1:5" ht="12.75">
      <c r="A18" s="24" t="s">
        <v>66</v>
      </c>
      <c r="B18" s="9">
        <v>0.5263</v>
      </c>
      <c r="C18" s="9">
        <f t="shared" si="3"/>
        <v>0.4737</v>
      </c>
      <c r="D18" s="28">
        <f aca="true" t="shared" si="5" ref="D18:D25">(11.1*B18)+(0.8*(11.1+30.65)*C18)</f>
        <v>21.66351</v>
      </c>
      <c r="E18" s="10">
        <f t="shared" si="4"/>
        <v>0.2166351</v>
      </c>
    </row>
    <row r="19" spans="1:5" ht="12.75">
      <c r="A19" s="24" t="s">
        <v>67</v>
      </c>
      <c r="B19" s="9">
        <v>0.5789</v>
      </c>
      <c r="C19" s="9">
        <f t="shared" si="3"/>
        <v>0.42110000000000003</v>
      </c>
      <c r="D19" s="28">
        <f t="shared" si="5"/>
        <v>20.49053</v>
      </c>
      <c r="E19" s="10">
        <f t="shared" si="4"/>
        <v>0.20490529999999998</v>
      </c>
    </row>
    <row r="20" spans="1:5" ht="12.75">
      <c r="A20" s="24" t="s">
        <v>68</v>
      </c>
      <c r="B20" s="9">
        <v>0.6315</v>
      </c>
      <c r="C20" s="9">
        <f t="shared" si="3"/>
        <v>0.36850000000000005</v>
      </c>
      <c r="D20" s="28">
        <f t="shared" si="5"/>
        <v>19.31755</v>
      </c>
      <c r="E20" s="10">
        <f t="shared" si="4"/>
        <v>0.1931755</v>
      </c>
    </row>
    <row r="21" spans="1:7" ht="12.75">
      <c r="A21" s="24" t="s">
        <v>69</v>
      </c>
      <c r="B21" s="9">
        <v>0.6842</v>
      </c>
      <c r="C21" s="9">
        <f t="shared" si="3"/>
        <v>0.31579999999999997</v>
      </c>
      <c r="D21" s="28">
        <f t="shared" si="5"/>
        <v>18.142339999999997</v>
      </c>
      <c r="E21" s="10">
        <f t="shared" si="4"/>
        <v>0.18142339999999998</v>
      </c>
      <c r="G21" s="11"/>
    </row>
    <row r="22" spans="1:5" ht="12.75">
      <c r="A22" s="24" t="s">
        <v>70</v>
      </c>
      <c r="B22" s="9">
        <v>0.7368</v>
      </c>
      <c r="C22" s="9">
        <f t="shared" si="3"/>
        <v>0.2632</v>
      </c>
      <c r="D22" s="28">
        <f t="shared" si="5"/>
        <v>16.96936</v>
      </c>
      <c r="E22" s="10">
        <f t="shared" si="4"/>
        <v>0.16969360000000003</v>
      </c>
    </row>
    <row r="23" spans="1:5" ht="12.75">
      <c r="A23" s="24" t="s">
        <v>71</v>
      </c>
      <c r="B23" s="9">
        <v>0.7894</v>
      </c>
      <c r="C23" s="9">
        <f t="shared" si="3"/>
        <v>0.2106</v>
      </c>
      <c r="D23" s="28">
        <f t="shared" si="5"/>
        <v>15.79638</v>
      </c>
      <c r="E23" s="10">
        <f t="shared" si="4"/>
        <v>0.1579638</v>
      </c>
    </row>
    <row r="24" spans="1:5" ht="12.75">
      <c r="A24" s="24" t="s">
        <v>72</v>
      </c>
      <c r="B24" s="9">
        <v>0.8421</v>
      </c>
      <c r="C24" s="9">
        <f t="shared" si="3"/>
        <v>0.15790000000000004</v>
      </c>
      <c r="D24" s="28">
        <f t="shared" si="5"/>
        <v>14.62117</v>
      </c>
      <c r="E24" s="10">
        <f t="shared" si="4"/>
        <v>0.1462117</v>
      </c>
    </row>
    <row r="25" spans="1:5" ht="12.75">
      <c r="A25" s="24" t="s">
        <v>73</v>
      </c>
      <c r="B25" s="9">
        <v>0.8947</v>
      </c>
      <c r="C25" s="9">
        <f t="shared" si="3"/>
        <v>0.10529999999999995</v>
      </c>
      <c r="D25" s="28">
        <f t="shared" si="5"/>
        <v>13.448189999999999</v>
      </c>
      <c r="E25" s="10">
        <f t="shared" si="4"/>
        <v>0.1344819</v>
      </c>
    </row>
    <row r="27" spans="1:5" ht="12.75">
      <c r="A27" s="40" t="s">
        <v>113</v>
      </c>
      <c r="B27" s="40"/>
      <c r="C27" s="40"/>
      <c r="D27" s="40"/>
      <c r="E27" s="40"/>
    </row>
    <row r="29" spans="1:5" ht="12.75">
      <c r="A29" s="4" t="s">
        <v>0</v>
      </c>
      <c r="B29" s="4" t="s">
        <v>1</v>
      </c>
      <c r="C29" s="4" t="s">
        <v>21</v>
      </c>
      <c r="D29" s="4" t="s">
        <v>22</v>
      </c>
      <c r="E29" s="4" t="s">
        <v>23</v>
      </c>
    </row>
    <row r="30" spans="1:5" ht="12.75">
      <c r="A30" s="7" t="s">
        <v>74</v>
      </c>
      <c r="B30" s="12">
        <v>0.5</v>
      </c>
      <c r="C30" s="9">
        <f aca="true" t="shared" si="6" ref="C30:C38">(1)-B30</f>
        <v>0.5</v>
      </c>
      <c r="D30" s="28">
        <f>(11.1*B30)+(0.8*(11.1+30.65)*C30)</f>
        <v>22.25</v>
      </c>
      <c r="E30" s="10">
        <f aca="true" t="shared" si="7" ref="E30:E38">(D30/100)</f>
        <v>0.2225</v>
      </c>
    </row>
    <row r="31" spans="1:5" ht="12.75">
      <c r="A31" s="7" t="s">
        <v>75</v>
      </c>
      <c r="B31" s="12">
        <v>0.55</v>
      </c>
      <c r="C31" s="9">
        <f t="shared" si="6"/>
        <v>0.44999999999999996</v>
      </c>
      <c r="D31" s="28">
        <f aca="true" t="shared" si="8" ref="D31:D38">(11.1*B31)+(0.8*(11.1+30.65)*C31)</f>
        <v>21.134999999999998</v>
      </c>
      <c r="E31" s="10">
        <f t="shared" si="7"/>
        <v>0.21134999999999998</v>
      </c>
    </row>
    <row r="32" spans="1:5" ht="12.75">
      <c r="A32" s="7" t="s">
        <v>76</v>
      </c>
      <c r="B32" s="12">
        <v>0.6</v>
      </c>
      <c r="C32" s="9">
        <f t="shared" si="6"/>
        <v>0.4</v>
      </c>
      <c r="D32" s="28">
        <f t="shared" si="8"/>
        <v>20.02</v>
      </c>
      <c r="E32" s="10">
        <f t="shared" si="7"/>
        <v>0.2002</v>
      </c>
    </row>
    <row r="33" spans="1:5" ht="12.75">
      <c r="A33" s="7" t="s">
        <v>77</v>
      </c>
      <c r="B33" s="12">
        <v>0.65</v>
      </c>
      <c r="C33" s="9">
        <f t="shared" si="6"/>
        <v>0.35</v>
      </c>
      <c r="D33" s="28">
        <f t="shared" si="8"/>
        <v>18.905</v>
      </c>
      <c r="E33" s="10">
        <f t="shared" si="7"/>
        <v>0.18905000000000002</v>
      </c>
    </row>
    <row r="34" spans="1:5" ht="12.75">
      <c r="A34" s="7" t="s">
        <v>78</v>
      </c>
      <c r="B34" s="12">
        <v>0.7</v>
      </c>
      <c r="C34" s="9">
        <f t="shared" si="6"/>
        <v>0.30000000000000004</v>
      </c>
      <c r="D34" s="28">
        <f t="shared" si="8"/>
        <v>17.79</v>
      </c>
      <c r="E34" s="10">
        <f t="shared" si="7"/>
        <v>0.1779</v>
      </c>
    </row>
    <row r="35" spans="1:5" ht="12.75">
      <c r="A35" s="7" t="s">
        <v>79</v>
      </c>
      <c r="B35" s="12">
        <v>0.75</v>
      </c>
      <c r="C35" s="9">
        <f t="shared" si="6"/>
        <v>0.25</v>
      </c>
      <c r="D35" s="28">
        <f t="shared" si="8"/>
        <v>16.674999999999997</v>
      </c>
      <c r="E35" s="10">
        <f t="shared" si="7"/>
        <v>0.16674999999999998</v>
      </c>
    </row>
    <row r="36" spans="1:5" ht="12.75">
      <c r="A36" s="7" t="s">
        <v>80</v>
      </c>
      <c r="B36" s="12">
        <v>0.8</v>
      </c>
      <c r="C36" s="9">
        <f t="shared" si="6"/>
        <v>0.19999999999999996</v>
      </c>
      <c r="D36" s="28">
        <f t="shared" si="8"/>
        <v>15.559999999999999</v>
      </c>
      <c r="E36" s="10">
        <f t="shared" si="7"/>
        <v>0.1556</v>
      </c>
    </row>
    <row r="37" spans="1:5" ht="15" customHeight="1">
      <c r="A37" s="7" t="s">
        <v>81</v>
      </c>
      <c r="B37" s="12">
        <v>0.85</v>
      </c>
      <c r="C37" s="9">
        <f t="shared" si="6"/>
        <v>0.15000000000000002</v>
      </c>
      <c r="D37" s="28">
        <f t="shared" si="8"/>
        <v>14.445</v>
      </c>
      <c r="E37" s="10">
        <f t="shared" si="7"/>
        <v>0.14445</v>
      </c>
    </row>
    <row r="38" spans="1:5" ht="12.75">
      <c r="A38" s="24" t="s">
        <v>82</v>
      </c>
      <c r="B38" s="9">
        <v>0.9</v>
      </c>
      <c r="C38" s="9">
        <f t="shared" si="6"/>
        <v>0.09999999999999998</v>
      </c>
      <c r="D38" s="28">
        <f t="shared" si="8"/>
        <v>13.329999999999998</v>
      </c>
      <c r="E38" s="10">
        <f t="shared" si="7"/>
        <v>0.13329999999999997</v>
      </c>
    </row>
  </sheetData>
  <sheetProtection selectLockedCells="1" selectUnlockedCells="1"/>
  <mergeCells count="3">
    <mergeCell ref="A2:E2"/>
    <mergeCell ref="A14:E14"/>
    <mergeCell ref="A27:E27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2.8515625" style="27" customWidth="1"/>
    <col min="5" max="5" width="22.8515625" style="0" customWidth="1"/>
  </cols>
  <sheetData>
    <row r="1" spans="1:7" ht="12.75">
      <c r="A1" s="36" t="s">
        <v>116</v>
      </c>
      <c r="B1" s="36"/>
      <c r="C1" s="36"/>
      <c r="D1" s="36"/>
      <c r="E1" s="36">
        <v>2021</v>
      </c>
      <c r="F1" s="35"/>
      <c r="G1" s="35"/>
    </row>
    <row r="2" spans="1:7" ht="12.75">
      <c r="A2" s="36"/>
      <c r="B2" s="36"/>
      <c r="C2" s="36"/>
      <c r="D2" s="36"/>
      <c r="E2" s="36"/>
      <c r="F2" s="35"/>
      <c r="G2" s="35"/>
    </row>
    <row r="3" spans="1:5" ht="12.75">
      <c r="A3" s="40" t="s">
        <v>119</v>
      </c>
      <c r="B3" s="40"/>
      <c r="C3" s="40"/>
      <c r="D3" s="40"/>
      <c r="E3" s="40"/>
    </row>
    <row r="5" spans="1:5" ht="15" customHeight="1">
      <c r="A5" s="4" t="s">
        <v>0</v>
      </c>
      <c r="B5" s="4" t="s">
        <v>1</v>
      </c>
      <c r="C5" s="4" t="s">
        <v>21</v>
      </c>
      <c r="D5" s="4" t="s">
        <v>22</v>
      </c>
      <c r="E5" s="4" t="s">
        <v>23</v>
      </c>
    </row>
    <row r="6" spans="1:5" ht="12.75">
      <c r="A6" s="24" t="s">
        <v>50</v>
      </c>
      <c r="B6" s="29">
        <v>0.5</v>
      </c>
      <c r="C6" s="9">
        <f aca="true" t="shared" si="0" ref="C6:C21">(1)-B6</f>
        <v>0.5</v>
      </c>
      <c r="D6" s="28">
        <f>(11.1*B6)+(0.8*(11.1+30.65)*C6)</f>
        <v>22.25</v>
      </c>
      <c r="E6" s="10">
        <f aca="true" t="shared" si="1" ref="E6:E21">D6/100</f>
        <v>0.2225</v>
      </c>
    </row>
    <row r="7" spans="1:5" ht="12.75">
      <c r="A7" s="24" t="s">
        <v>51</v>
      </c>
      <c r="B7" s="9">
        <v>0.5142</v>
      </c>
      <c r="C7" s="9">
        <f t="shared" si="0"/>
        <v>0.4858</v>
      </c>
      <c r="D7" s="28">
        <f aca="true" t="shared" si="2" ref="D7:D21">(11.1*B7)+(0.8*(11.1+30.65)*C7)</f>
        <v>21.933339999999998</v>
      </c>
      <c r="E7" s="10">
        <f t="shared" si="1"/>
        <v>0.21933339999999998</v>
      </c>
    </row>
    <row r="8" spans="1:5" ht="12.75">
      <c r="A8" s="24" t="s">
        <v>52</v>
      </c>
      <c r="B8" s="9">
        <v>0.5428</v>
      </c>
      <c r="C8" s="9">
        <f t="shared" si="0"/>
        <v>0.45720000000000005</v>
      </c>
      <c r="D8" s="28">
        <f t="shared" si="2"/>
        <v>21.295560000000002</v>
      </c>
      <c r="E8" s="10">
        <f t="shared" si="1"/>
        <v>0.21295560000000002</v>
      </c>
    </row>
    <row r="9" spans="1:5" ht="12.75">
      <c r="A9" s="24" t="s">
        <v>53</v>
      </c>
      <c r="B9" s="9">
        <v>0.5714</v>
      </c>
      <c r="C9" s="9">
        <f t="shared" si="0"/>
        <v>0.4286</v>
      </c>
      <c r="D9" s="28">
        <f t="shared" si="2"/>
        <v>20.65778</v>
      </c>
      <c r="E9" s="10">
        <f t="shared" si="1"/>
        <v>0.20657779999999998</v>
      </c>
    </row>
    <row r="10" spans="1:5" ht="12.75">
      <c r="A10" s="24" t="s">
        <v>54</v>
      </c>
      <c r="B10" s="9">
        <v>0.6</v>
      </c>
      <c r="C10" s="9">
        <f t="shared" si="0"/>
        <v>0.4</v>
      </c>
      <c r="D10" s="28">
        <f t="shared" si="2"/>
        <v>20.02</v>
      </c>
      <c r="E10" s="10">
        <f t="shared" si="1"/>
        <v>0.2002</v>
      </c>
    </row>
    <row r="11" spans="1:5" ht="12.75">
      <c r="A11" s="24" t="s">
        <v>55</v>
      </c>
      <c r="B11" s="9">
        <v>0.6111</v>
      </c>
      <c r="C11" s="9">
        <f t="shared" si="0"/>
        <v>0.3889</v>
      </c>
      <c r="D11" s="28">
        <f t="shared" si="2"/>
        <v>19.77247</v>
      </c>
      <c r="E11" s="10">
        <f t="shared" si="1"/>
        <v>0.19772469999999998</v>
      </c>
    </row>
    <row r="12" spans="1:5" ht="12.75">
      <c r="A12" s="24" t="s">
        <v>56</v>
      </c>
      <c r="B12" s="9">
        <v>0.6285</v>
      </c>
      <c r="C12" s="9">
        <f t="shared" si="0"/>
        <v>0.37150000000000005</v>
      </c>
      <c r="D12" s="28">
        <f t="shared" si="2"/>
        <v>19.38445</v>
      </c>
      <c r="E12" s="10">
        <f t="shared" si="1"/>
        <v>0.1938445</v>
      </c>
    </row>
    <row r="13" spans="1:5" ht="12.75">
      <c r="A13" s="24" t="s">
        <v>57</v>
      </c>
      <c r="B13" s="9">
        <v>0.6857</v>
      </c>
      <c r="C13" s="9">
        <f t="shared" si="0"/>
        <v>0.3143</v>
      </c>
      <c r="D13" s="28">
        <f t="shared" si="2"/>
        <v>18.10889</v>
      </c>
      <c r="E13" s="10">
        <f t="shared" si="1"/>
        <v>0.1810889</v>
      </c>
    </row>
    <row r="14" spans="1:5" ht="12.75">
      <c r="A14" s="24" t="s">
        <v>58</v>
      </c>
      <c r="B14" s="9">
        <v>0.7142</v>
      </c>
      <c r="C14" s="9">
        <f t="shared" si="0"/>
        <v>0.28580000000000005</v>
      </c>
      <c r="D14" s="28">
        <f t="shared" si="2"/>
        <v>17.47334</v>
      </c>
      <c r="E14" s="10">
        <f t="shared" si="1"/>
        <v>0.1747334</v>
      </c>
    </row>
    <row r="15" spans="1:5" ht="12.75">
      <c r="A15" s="24" t="s">
        <v>59</v>
      </c>
      <c r="B15" s="9">
        <v>0.7428</v>
      </c>
      <c r="C15" s="9">
        <f t="shared" si="0"/>
        <v>0.2572</v>
      </c>
      <c r="D15" s="28">
        <f t="shared" si="2"/>
        <v>16.83556</v>
      </c>
      <c r="E15" s="10">
        <f t="shared" si="1"/>
        <v>0.16835560000000002</v>
      </c>
    </row>
    <row r="16" spans="1:5" ht="12.75">
      <c r="A16" s="24" t="s">
        <v>60</v>
      </c>
      <c r="B16" s="9">
        <v>0.7714</v>
      </c>
      <c r="C16" s="9">
        <f t="shared" si="0"/>
        <v>0.22860000000000003</v>
      </c>
      <c r="D16" s="28">
        <f t="shared" si="2"/>
        <v>16.19778</v>
      </c>
      <c r="E16" s="10">
        <f t="shared" si="1"/>
        <v>0.1619778</v>
      </c>
    </row>
    <row r="17" spans="1:5" ht="12.75">
      <c r="A17" s="24" t="s">
        <v>61</v>
      </c>
      <c r="B17" s="9">
        <v>0.8</v>
      </c>
      <c r="C17" s="9">
        <f t="shared" si="0"/>
        <v>0.19999999999999996</v>
      </c>
      <c r="D17" s="28">
        <f t="shared" si="2"/>
        <v>15.559999999999999</v>
      </c>
      <c r="E17" s="10">
        <f t="shared" si="1"/>
        <v>0.1556</v>
      </c>
    </row>
    <row r="18" spans="1:5" ht="12.75">
      <c r="A18" s="24" t="s">
        <v>62</v>
      </c>
      <c r="B18" s="9">
        <v>0.8285</v>
      </c>
      <c r="C18" s="9">
        <f t="shared" si="0"/>
        <v>0.17149999999999999</v>
      </c>
      <c r="D18" s="28">
        <f t="shared" si="2"/>
        <v>14.92445</v>
      </c>
      <c r="E18" s="10">
        <f t="shared" si="1"/>
        <v>0.1492445</v>
      </c>
    </row>
    <row r="19" spans="1:5" ht="12.75">
      <c r="A19" s="24" t="s">
        <v>63</v>
      </c>
      <c r="B19" s="9">
        <v>0.8571</v>
      </c>
      <c r="C19" s="9">
        <f t="shared" si="0"/>
        <v>0.14290000000000003</v>
      </c>
      <c r="D19" s="28">
        <f t="shared" si="2"/>
        <v>14.28667</v>
      </c>
      <c r="E19" s="10">
        <f t="shared" si="1"/>
        <v>0.1428667</v>
      </c>
    </row>
    <row r="20" spans="1:5" ht="12.75">
      <c r="A20" s="24" t="s">
        <v>64</v>
      </c>
      <c r="B20" s="9">
        <v>0.8857</v>
      </c>
      <c r="C20" s="9">
        <f t="shared" si="0"/>
        <v>0.11429999999999996</v>
      </c>
      <c r="D20" s="28">
        <f t="shared" si="2"/>
        <v>13.648889999999998</v>
      </c>
      <c r="E20" s="10">
        <f t="shared" si="1"/>
        <v>0.13648889999999997</v>
      </c>
    </row>
    <row r="21" spans="1:5" ht="12.75">
      <c r="A21" s="34" t="s">
        <v>114</v>
      </c>
      <c r="B21" s="9">
        <v>0.9</v>
      </c>
      <c r="C21" s="9">
        <f t="shared" si="0"/>
        <v>0.09999999999999998</v>
      </c>
      <c r="D21" s="28">
        <f t="shared" si="2"/>
        <v>13.329999999999998</v>
      </c>
      <c r="E21" s="10">
        <f t="shared" si="1"/>
        <v>0.13329999999999997</v>
      </c>
    </row>
  </sheetData>
  <sheetProtection selectLockedCells="1" selectUnlockedCells="1"/>
  <mergeCells count="1">
    <mergeCell ref="A3:E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2.8515625" style="27" customWidth="1"/>
    <col min="5" max="5" width="22.8515625" style="0" customWidth="1"/>
  </cols>
  <sheetData>
    <row r="1" spans="1:7" ht="12.75">
      <c r="A1" s="36" t="s">
        <v>116</v>
      </c>
      <c r="B1" s="36"/>
      <c r="C1" s="36"/>
      <c r="D1" s="36"/>
      <c r="E1" s="36">
        <v>2021</v>
      </c>
      <c r="F1" s="35"/>
      <c r="G1" s="35"/>
    </row>
    <row r="2" spans="1:7" ht="12.75">
      <c r="A2" s="36"/>
      <c r="B2" s="36"/>
      <c r="C2" s="36"/>
      <c r="D2" s="36"/>
      <c r="E2" s="36"/>
      <c r="F2" s="35"/>
      <c r="G2" s="35"/>
    </row>
    <row r="3" spans="1:5" ht="12.75">
      <c r="A3" s="40" t="s">
        <v>120</v>
      </c>
      <c r="B3" s="40"/>
      <c r="C3" s="40"/>
      <c r="D3" s="40"/>
      <c r="E3" s="40"/>
    </row>
    <row r="5" spans="1:5" ht="15" customHeight="1">
      <c r="A5" s="4" t="s">
        <v>0</v>
      </c>
      <c r="B5" s="4" t="s">
        <v>1</v>
      </c>
      <c r="C5" s="4" t="s">
        <v>21</v>
      </c>
      <c r="D5" s="4" t="s">
        <v>22</v>
      </c>
      <c r="E5" s="4" t="s">
        <v>23</v>
      </c>
    </row>
    <row r="6" spans="1:10" ht="12.75">
      <c r="A6" s="24" t="s">
        <v>123</v>
      </c>
      <c r="B6" s="29">
        <v>0.5</v>
      </c>
      <c r="C6" s="9">
        <f aca="true" t="shared" si="0" ref="C6:C18">(1)-B6</f>
        <v>0.5</v>
      </c>
      <c r="D6" s="28">
        <f>(11.1*B6)+(0.8*(11.1+30.65)*C6)</f>
        <v>22.25</v>
      </c>
      <c r="E6" s="10">
        <f aca="true" t="shared" si="1" ref="E6:E18">D6/100</f>
        <v>0.2225</v>
      </c>
      <c r="J6" s="11"/>
    </row>
    <row r="7" spans="1:10" ht="12.75">
      <c r="A7" s="24" t="s">
        <v>124</v>
      </c>
      <c r="B7" s="9">
        <v>0.5357</v>
      </c>
      <c r="C7" s="9">
        <f t="shared" si="0"/>
        <v>0.46430000000000005</v>
      </c>
      <c r="D7" s="28">
        <f aca="true" t="shared" si="2" ref="D7:D18">(11.1*B7)+(0.8*(11.1+30.65)*C7)</f>
        <v>21.45389</v>
      </c>
      <c r="E7" s="10">
        <f t="shared" si="1"/>
        <v>0.2145389</v>
      </c>
      <c r="J7" s="11"/>
    </row>
    <row r="8" spans="1:10" ht="12.75">
      <c r="A8" s="24" t="s">
        <v>125</v>
      </c>
      <c r="B8" s="9">
        <v>0.5714</v>
      </c>
      <c r="C8" s="9">
        <f t="shared" si="0"/>
        <v>0.4286</v>
      </c>
      <c r="D8" s="28">
        <f t="shared" si="2"/>
        <v>20.65778</v>
      </c>
      <c r="E8" s="10">
        <f t="shared" si="1"/>
        <v>0.20657779999999998</v>
      </c>
      <c r="J8" s="11"/>
    </row>
    <row r="9" spans="1:10" ht="12.75">
      <c r="A9" s="24" t="s">
        <v>126</v>
      </c>
      <c r="B9" s="9">
        <v>0.6071</v>
      </c>
      <c r="C9" s="9">
        <f t="shared" si="0"/>
        <v>0.3929</v>
      </c>
      <c r="D9" s="28">
        <f t="shared" si="2"/>
        <v>19.86167</v>
      </c>
      <c r="E9" s="10">
        <f t="shared" si="1"/>
        <v>0.1986167</v>
      </c>
      <c r="J9" s="11"/>
    </row>
    <row r="10" spans="1:10" ht="12.75">
      <c r="A10" s="24" t="s">
        <v>127</v>
      </c>
      <c r="B10" s="9">
        <v>0.6429</v>
      </c>
      <c r="C10" s="9">
        <f t="shared" si="0"/>
        <v>0.3571</v>
      </c>
      <c r="D10" s="28">
        <f t="shared" si="2"/>
        <v>19.063329999999997</v>
      </c>
      <c r="E10" s="10">
        <f t="shared" si="1"/>
        <v>0.19063329999999998</v>
      </c>
      <c r="J10" s="11"/>
    </row>
    <row r="11" spans="1:10" ht="12.75">
      <c r="A11" s="24" t="s">
        <v>128</v>
      </c>
      <c r="B11" s="9">
        <v>0.6786</v>
      </c>
      <c r="C11" s="9">
        <f t="shared" si="0"/>
        <v>0.3214</v>
      </c>
      <c r="D11" s="28">
        <f t="shared" si="2"/>
        <v>18.26722</v>
      </c>
      <c r="E11" s="10">
        <f t="shared" si="1"/>
        <v>0.18267219999999998</v>
      </c>
      <c r="J11" s="11"/>
    </row>
    <row r="12" spans="1:11" ht="12.75">
      <c r="A12" s="24" t="s">
        <v>129</v>
      </c>
      <c r="B12" s="9">
        <v>0.7143</v>
      </c>
      <c r="C12" s="9">
        <f t="shared" si="0"/>
        <v>0.28569999999999995</v>
      </c>
      <c r="D12" s="28">
        <f t="shared" si="2"/>
        <v>17.471109999999996</v>
      </c>
      <c r="E12" s="10">
        <f t="shared" si="1"/>
        <v>0.17471109999999995</v>
      </c>
      <c r="I12" s="11"/>
      <c r="J12" s="11"/>
      <c r="K12" s="11"/>
    </row>
    <row r="13" spans="1:10" ht="12.75">
      <c r="A13" s="24" t="s">
        <v>130</v>
      </c>
      <c r="B13" s="9">
        <v>0.75</v>
      </c>
      <c r="C13" s="9">
        <f t="shared" si="0"/>
        <v>0.25</v>
      </c>
      <c r="D13" s="28">
        <f t="shared" si="2"/>
        <v>16.674999999999997</v>
      </c>
      <c r="E13" s="10">
        <f t="shared" si="1"/>
        <v>0.16674999999999998</v>
      </c>
      <c r="I13" s="11"/>
      <c r="J13" s="11"/>
    </row>
    <row r="14" spans="1:10" ht="12.75">
      <c r="A14" s="24" t="s">
        <v>131</v>
      </c>
      <c r="B14" s="9">
        <v>0.7857</v>
      </c>
      <c r="C14" s="9">
        <f t="shared" si="0"/>
        <v>0.21430000000000005</v>
      </c>
      <c r="D14" s="28">
        <f t="shared" si="2"/>
        <v>15.87889</v>
      </c>
      <c r="E14" s="10">
        <f t="shared" si="1"/>
        <v>0.1587889</v>
      </c>
      <c r="I14" s="11"/>
      <c r="J14" s="11"/>
    </row>
    <row r="15" spans="1:10" ht="12.75">
      <c r="A15" s="24" t="s">
        <v>149</v>
      </c>
      <c r="B15" s="9">
        <v>0.8</v>
      </c>
      <c r="C15" s="9">
        <f>(1)-B15</f>
        <v>0.19999999999999996</v>
      </c>
      <c r="D15" s="28">
        <f t="shared" si="2"/>
        <v>15.559999999999999</v>
      </c>
      <c r="E15" s="10">
        <f>D15/100</f>
        <v>0.1556</v>
      </c>
      <c r="I15" s="11"/>
      <c r="J15" s="11"/>
    </row>
    <row r="16" spans="1:10" ht="12.75">
      <c r="A16" s="24" t="s">
        <v>132</v>
      </c>
      <c r="B16" s="9">
        <v>0.8214</v>
      </c>
      <c r="C16" s="9">
        <f t="shared" si="0"/>
        <v>0.17859999999999998</v>
      </c>
      <c r="D16" s="28">
        <f t="shared" si="2"/>
        <v>15.08278</v>
      </c>
      <c r="E16" s="10">
        <f t="shared" si="1"/>
        <v>0.15082779999999998</v>
      </c>
      <c r="J16" s="11"/>
    </row>
    <row r="17" spans="1:10" ht="12.75">
      <c r="A17" s="24" t="s">
        <v>133</v>
      </c>
      <c r="B17" s="9">
        <v>0.8571</v>
      </c>
      <c r="C17" s="9">
        <f t="shared" si="0"/>
        <v>0.14290000000000003</v>
      </c>
      <c r="D17" s="28">
        <f t="shared" si="2"/>
        <v>14.28667</v>
      </c>
      <c r="E17" s="10">
        <f t="shared" si="1"/>
        <v>0.1428667</v>
      </c>
      <c r="J17" s="11"/>
    </row>
    <row r="18" spans="1:10" ht="12.75">
      <c r="A18" s="24" t="s">
        <v>134</v>
      </c>
      <c r="B18" s="9">
        <v>0.8929</v>
      </c>
      <c r="C18" s="9">
        <f t="shared" si="0"/>
        <v>0.10709999999999997</v>
      </c>
      <c r="D18" s="28">
        <f t="shared" si="2"/>
        <v>13.488329999999998</v>
      </c>
      <c r="E18" s="10">
        <f t="shared" si="1"/>
        <v>0.13488329999999998</v>
      </c>
      <c r="H18" s="11"/>
      <c r="J18" s="11"/>
    </row>
    <row r="19" spans="1:10" ht="12.75">
      <c r="A19" s="37"/>
      <c r="B19" s="20"/>
      <c r="C19" s="20"/>
      <c r="D19" s="38"/>
      <c r="E19" s="39"/>
      <c r="H19" s="11"/>
      <c r="J19" s="11"/>
    </row>
    <row r="20" spans="1:10" ht="12.75">
      <c r="A20" s="37"/>
      <c r="B20" s="20"/>
      <c r="C20" s="20"/>
      <c r="D20" s="38"/>
      <c r="E20" s="39"/>
      <c r="H20" s="11"/>
      <c r="J20" s="11"/>
    </row>
    <row r="22" spans="1:5" ht="12.75">
      <c r="A22" s="40" t="s">
        <v>121</v>
      </c>
      <c r="B22" s="40"/>
      <c r="C22" s="40"/>
      <c r="D22" s="40"/>
      <c r="E22" s="40"/>
    </row>
    <row r="23" spans="1:5" ht="12.75">
      <c r="A23" s="30"/>
      <c r="B23" s="30"/>
      <c r="C23" s="30"/>
      <c r="D23" s="30"/>
      <c r="E23" s="30"/>
    </row>
    <row r="24" spans="1:5" ht="12.75">
      <c r="A24" s="4" t="s">
        <v>0</v>
      </c>
      <c r="B24" s="4" t="s">
        <v>1</v>
      </c>
      <c r="C24" s="4" t="s">
        <v>21</v>
      </c>
      <c r="D24" s="4" t="s">
        <v>22</v>
      </c>
      <c r="E24" s="4" t="s">
        <v>23</v>
      </c>
    </row>
    <row r="25" spans="1:11" ht="12.75">
      <c r="A25" s="24" t="s">
        <v>145</v>
      </c>
      <c r="B25" s="29">
        <v>0.5</v>
      </c>
      <c r="C25" s="9">
        <f aca="true" t="shared" si="3" ref="C25:C39">(1)-B25</f>
        <v>0.5</v>
      </c>
      <c r="D25" s="28">
        <f>(11.1*B25)+(0.8*(11.1+30.65)*C25)</f>
        <v>22.25</v>
      </c>
      <c r="E25" s="10">
        <f aca="true" t="shared" si="4" ref="E25:E39">D25/100</f>
        <v>0.2225</v>
      </c>
      <c r="J25" s="11"/>
      <c r="K25" s="11"/>
    </row>
    <row r="26" spans="1:11" ht="12.75">
      <c r="A26" s="24" t="s">
        <v>146</v>
      </c>
      <c r="B26" s="9">
        <v>0.5161</v>
      </c>
      <c r="C26" s="9">
        <f t="shared" si="3"/>
        <v>0.4839</v>
      </c>
      <c r="D26" s="28">
        <f aca="true" t="shared" si="5" ref="D26:D39">(11.1*B26)+(0.8*(11.1+30.65)*C26)</f>
        <v>21.89097</v>
      </c>
      <c r="E26" s="10">
        <f t="shared" si="4"/>
        <v>0.21890969999999998</v>
      </c>
      <c r="J26" s="11"/>
      <c r="K26" s="11"/>
    </row>
    <row r="27" spans="1:11" ht="12.75">
      <c r="A27" s="24" t="s">
        <v>147</v>
      </c>
      <c r="B27" s="9">
        <v>0.5484</v>
      </c>
      <c r="C27" s="9">
        <f t="shared" si="3"/>
        <v>0.4516</v>
      </c>
      <c r="D27" s="28">
        <f t="shared" si="5"/>
        <v>21.170679999999997</v>
      </c>
      <c r="E27" s="10">
        <f t="shared" si="4"/>
        <v>0.21170679999999997</v>
      </c>
      <c r="J27" s="11"/>
      <c r="K27" s="11"/>
    </row>
    <row r="28" spans="1:11" ht="12.75">
      <c r="A28" s="24" t="s">
        <v>135</v>
      </c>
      <c r="B28" s="9">
        <v>0.5806</v>
      </c>
      <c r="C28" s="9">
        <f t="shared" si="3"/>
        <v>0.4194</v>
      </c>
      <c r="D28" s="28">
        <f t="shared" si="5"/>
        <v>20.45262</v>
      </c>
      <c r="E28" s="10">
        <f t="shared" si="4"/>
        <v>0.2045262</v>
      </c>
      <c r="J28" s="11"/>
      <c r="K28" s="11"/>
    </row>
    <row r="29" spans="1:11" ht="12.75">
      <c r="A29" s="24" t="s">
        <v>136</v>
      </c>
      <c r="B29" s="9">
        <v>0.6129</v>
      </c>
      <c r="C29" s="9">
        <f t="shared" si="3"/>
        <v>0.3871</v>
      </c>
      <c r="D29" s="28">
        <f t="shared" si="5"/>
        <v>19.73233</v>
      </c>
      <c r="E29" s="10">
        <f t="shared" si="4"/>
        <v>0.1973233</v>
      </c>
      <c r="J29" s="11"/>
      <c r="K29" s="11"/>
    </row>
    <row r="30" spans="1:11" ht="12.75">
      <c r="A30" s="24" t="s">
        <v>137</v>
      </c>
      <c r="B30" s="9">
        <v>0.6452</v>
      </c>
      <c r="C30" s="9">
        <f t="shared" si="3"/>
        <v>0.3548</v>
      </c>
      <c r="D30" s="28">
        <f t="shared" si="5"/>
        <v>19.01204</v>
      </c>
      <c r="E30" s="10">
        <f t="shared" si="4"/>
        <v>0.1901204</v>
      </c>
      <c r="J30" s="11"/>
      <c r="K30" s="11"/>
    </row>
    <row r="31" spans="1:11" ht="12.75">
      <c r="A31" s="24" t="s">
        <v>138</v>
      </c>
      <c r="B31" s="9">
        <v>0.6774</v>
      </c>
      <c r="C31" s="9">
        <f t="shared" si="3"/>
        <v>0.3226</v>
      </c>
      <c r="D31" s="28">
        <f t="shared" si="5"/>
        <v>18.293979999999998</v>
      </c>
      <c r="E31" s="10">
        <f t="shared" si="4"/>
        <v>0.18293979999999999</v>
      </c>
      <c r="J31" s="11"/>
      <c r="K31" s="11"/>
    </row>
    <row r="32" spans="1:11" ht="12.75">
      <c r="A32" s="24" t="s">
        <v>139</v>
      </c>
      <c r="B32" s="9">
        <v>0.7097</v>
      </c>
      <c r="C32" s="9">
        <f t="shared" si="3"/>
        <v>0.2903</v>
      </c>
      <c r="D32" s="28">
        <f t="shared" si="5"/>
        <v>17.57369</v>
      </c>
      <c r="E32" s="10">
        <f t="shared" si="4"/>
        <v>0.1757369</v>
      </c>
      <c r="J32" s="11"/>
      <c r="K32" s="11"/>
    </row>
    <row r="33" spans="1:11" ht="12.75">
      <c r="A33" s="24" t="s">
        <v>140</v>
      </c>
      <c r="B33" s="9">
        <v>0.7419</v>
      </c>
      <c r="C33" s="9">
        <f t="shared" si="3"/>
        <v>0.2581</v>
      </c>
      <c r="D33" s="28">
        <f t="shared" si="5"/>
        <v>16.855629999999998</v>
      </c>
      <c r="E33" s="10">
        <f t="shared" si="4"/>
        <v>0.1685563</v>
      </c>
      <c r="J33" s="11"/>
      <c r="K33" s="11"/>
    </row>
    <row r="34" spans="1:11" ht="12.75">
      <c r="A34" s="24" t="s">
        <v>141</v>
      </c>
      <c r="B34" s="9">
        <v>0.7742</v>
      </c>
      <c r="C34" s="9">
        <f t="shared" si="3"/>
        <v>0.2258</v>
      </c>
      <c r="D34" s="28">
        <f t="shared" si="5"/>
        <v>16.13534</v>
      </c>
      <c r="E34" s="10">
        <f t="shared" si="4"/>
        <v>0.16135339999999998</v>
      </c>
      <c r="J34" s="11"/>
      <c r="K34" s="11"/>
    </row>
    <row r="35" spans="1:11" ht="12.75">
      <c r="A35" s="24" t="s">
        <v>150</v>
      </c>
      <c r="B35" s="9">
        <v>0.8</v>
      </c>
      <c r="C35" s="9">
        <f>(1)-B35</f>
        <v>0.19999999999999996</v>
      </c>
      <c r="D35" s="28">
        <f t="shared" si="5"/>
        <v>15.559999999999999</v>
      </c>
      <c r="E35" s="10">
        <f>D35/100</f>
        <v>0.1556</v>
      </c>
      <c r="J35" s="11"/>
      <c r="K35" s="11"/>
    </row>
    <row r="36" spans="1:11" ht="12.75">
      <c r="A36" s="24" t="s">
        <v>142</v>
      </c>
      <c r="B36" s="9">
        <v>0.8065</v>
      </c>
      <c r="C36" s="9">
        <f t="shared" si="3"/>
        <v>0.1935</v>
      </c>
      <c r="D36" s="28">
        <f t="shared" si="5"/>
        <v>15.41505</v>
      </c>
      <c r="E36" s="10">
        <f t="shared" si="4"/>
        <v>0.1541505</v>
      </c>
      <c r="J36" s="11"/>
      <c r="K36" s="11"/>
    </row>
    <row r="37" spans="1:11" ht="12.75">
      <c r="A37" s="24" t="s">
        <v>143</v>
      </c>
      <c r="B37" s="9">
        <v>0.8387</v>
      </c>
      <c r="C37" s="9">
        <f t="shared" si="3"/>
        <v>0.1613</v>
      </c>
      <c r="D37" s="28">
        <f t="shared" si="5"/>
        <v>14.69699</v>
      </c>
      <c r="E37" s="10">
        <f t="shared" si="4"/>
        <v>0.1469699</v>
      </c>
      <c r="J37" s="11"/>
      <c r="K37" s="11"/>
    </row>
    <row r="38" spans="1:11" ht="12.75">
      <c r="A38" s="24" t="s">
        <v>144</v>
      </c>
      <c r="B38" s="9">
        <v>0.871</v>
      </c>
      <c r="C38" s="9">
        <f t="shared" si="3"/>
        <v>0.129</v>
      </c>
      <c r="D38" s="28">
        <f t="shared" si="5"/>
        <v>13.9767</v>
      </c>
      <c r="E38" s="10">
        <f t="shared" si="4"/>
        <v>0.139767</v>
      </c>
      <c r="J38" s="11"/>
      <c r="K38" s="11"/>
    </row>
    <row r="39" spans="1:11" ht="12.75">
      <c r="A39" s="24" t="s">
        <v>148</v>
      </c>
      <c r="B39" s="9">
        <v>0.8871</v>
      </c>
      <c r="C39" s="9">
        <f t="shared" si="3"/>
        <v>0.1129</v>
      </c>
      <c r="D39" s="28">
        <f t="shared" si="5"/>
        <v>13.61767</v>
      </c>
      <c r="E39" s="10">
        <f t="shared" si="4"/>
        <v>0.1361767</v>
      </c>
      <c r="J39" s="11"/>
      <c r="K39" s="11"/>
    </row>
  </sheetData>
  <sheetProtection/>
  <mergeCells count="2">
    <mergeCell ref="A3:E3"/>
    <mergeCell ref="A22:E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2.8515625" style="27" customWidth="1"/>
    <col min="5" max="5" width="22.8515625" style="0" customWidth="1"/>
  </cols>
  <sheetData>
    <row r="1" spans="1:7" ht="12.75">
      <c r="A1" s="36" t="s">
        <v>116</v>
      </c>
      <c r="B1" s="36"/>
      <c r="C1" s="36"/>
      <c r="D1" s="36"/>
      <c r="E1" s="36">
        <v>2021</v>
      </c>
      <c r="F1" s="35"/>
      <c r="G1" s="35"/>
    </row>
    <row r="2" spans="1:7" ht="12.75">
      <c r="A2" s="36"/>
      <c r="B2" s="36"/>
      <c r="C2" s="36"/>
      <c r="D2" s="36"/>
      <c r="E2" s="36"/>
      <c r="F2" s="35"/>
      <c r="G2" s="35"/>
    </row>
    <row r="3" spans="1:5" ht="12.75">
      <c r="A3" s="40" t="s">
        <v>117</v>
      </c>
      <c r="B3" s="40"/>
      <c r="C3" s="40"/>
      <c r="D3" s="40"/>
      <c r="E3" s="40"/>
    </row>
    <row r="5" spans="1:5" ht="15" customHeight="1">
      <c r="A5" s="4" t="s">
        <v>0</v>
      </c>
      <c r="B5" s="4" t="s">
        <v>1</v>
      </c>
      <c r="C5" s="4" t="s">
        <v>21</v>
      </c>
      <c r="D5" s="4" t="s">
        <v>22</v>
      </c>
      <c r="E5" s="4" t="s">
        <v>23</v>
      </c>
    </row>
    <row r="6" spans="1:5" ht="12.75">
      <c r="A6" s="24" t="s">
        <v>83</v>
      </c>
      <c r="B6" s="9">
        <v>0.5</v>
      </c>
      <c r="C6" s="9">
        <v>0.5</v>
      </c>
      <c r="D6" s="28">
        <f>(11.1*B6)+(0.8*(11.1+30.65)*C6)</f>
        <v>22.25</v>
      </c>
      <c r="E6" s="10">
        <f aca="true" t="shared" si="0" ref="E6:E24">D6/100</f>
        <v>0.2225</v>
      </c>
    </row>
    <row r="7" spans="1:5" ht="12.75">
      <c r="A7" s="24" t="s">
        <v>84</v>
      </c>
      <c r="B7" s="9">
        <v>0.5128</v>
      </c>
      <c r="C7" s="9">
        <v>0.4872</v>
      </c>
      <c r="D7" s="28">
        <f aca="true" t="shared" si="1" ref="D7:D24">(11.1*B7)+(0.8*(11.1+30.65)*C7)</f>
        <v>21.964560000000002</v>
      </c>
      <c r="E7" s="10">
        <f t="shared" si="0"/>
        <v>0.21964560000000002</v>
      </c>
    </row>
    <row r="8" spans="1:5" ht="12.75">
      <c r="A8" s="24" t="s">
        <v>85</v>
      </c>
      <c r="B8" s="9">
        <v>0.5384</v>
      </c>
      <c r="C8" s="9">
        <v>0.4616</v>
      </c>
      <c r="D8" s="28">
        <f t="shared" si="1"/>
        <v>21.39368</v>
      </c>
      <c r="E8" s="10">
        <f t="shared" si="0"/>
        <v>0.2139368</v>
      </c>
    </row>
    <row r="9" spans="1:5" ht="12.75">
      <c r="A9" s="24" t="s">
        <v>86</v>
      </c>
      <c r="B9" s="9">
        <v>0.5641</v>
      </c>
      <c r="C9" s="9">
        <v>0.4359</v>
      </c>
      <c r="D9" s="28">
        <f t="shared" si="1"/>
        <v>20.82057</v>
      </c>
      <c r="E9" s="10">
        <f t="shared" si="0"/>
        <v>0.2082057</v>
      </c>
    </row>
    <row r="10" spans="1:5" ht="12.75">
      <c r="A10" s="24" t="s">
        <v>87</v>
      </c>
      <c r="B10" s="9">
        <v>0.5897</v>
      </c>
      <c r="C10" s="9">
        <v>0.4103</v>
      </c>
      <c r="D10" s="28">
        <f t="shared" si="1"/>
        <v>20.24969</v>
      </c>
      <c r="E10" s="10">
        <f t="shared" si="0"/>
        <v>0.2024969</v>
      </c>
    </row>
    <row r="11" spans="1:5" ht="12.75">
      <c r="A11" s="24" t="s">
        <v>88</v>
      </c>
      <c r="B11" s="9">
        <v>0.6153</v>
      </c>
      <c r="C11" s="9">
        <v>0.3847</v>
      </c>
      <c r="D11" s="28">
        <f t="shared" si="1"/>
        <v>19.67881</v>
      </c>
      <c r="E11" s="10">
        <f t="shared" si="0"/>
        <v>0.1967881</v>
      </c>
    </row>
    <row r="12" spans="1:5" ht="12.75">
      <c r="A12" s="24" t="s">
        <v>89</v>
      </c>
      <c r="B12" s="9">
        <v>0.641</v>
      </c>
      <c r="C12" s="9">
        <v>0.359</v>
      </c>
      <c r="D12" s="28">
        <f t="shared" si="1"/>
        <v>19.1057</v>
      </c>
      <c r="E12" s="10">
        <f t="shared" si="0"/>
        <v>0.19105699999999998</v>
      </c>
    </row>
    <row r="13" spans="1:5" ht="12.75">
      <c r="A13" s="24" t="s">
        <v>90</v>
      </c>
      <c r="B13" s="9">
        <v>0.6667</v>
      </c>
      <c r="C13" s="9">
        <v>0.3334</v>
      </c>
      <c r="D13" s="28">
        <f t="shared" si="1"/>
        <v>18.535929999999997</v>
      </c>
      <c r="E13" s="10">
        <f t="shared" si="0"/>
        <v>0.18535929999999998</v>
      </c>
    </row>
    <row r="14" spans="1:5" ht="12.75">
      <c r="A14" s="24" t="s">
        <v>91</v>
      </c>
      <c r="B14" s="9">
        <v>0.6923</v>
      </c>
      <c r="C14" s="9">
        <v>0.3077</v>
      </c>
      <c r="D14" s="28">
        <f t="shared" si="1"/>
        <v>17.96171</v>
      </c>
      <c r="E14" s="10">
        <f t="shared" si="0"/>
        <v>0.1796171</v>
      </c>
    </row>
    <row r="15" spans="1:5" ht="12.75">
      <c r="A15" s="24" t="s">
        <v>92</v>
      </c>
      <c r="B15" s="9">
        <v>0.7179</v>
      </c>
      <c r="C15" s="9">
        <v>0.2821</v>
      </c>
      <c r="D15" s="28">
        <f t="shared" si="1"/>
        <v>17.39083</v>
      </c>
      <c r="E15" s="10">
        <f t="shared" si="0"/>
        <v>0.17390830000000002</v>
      </c>
    </row>
    <row r="16" spans="1:5" ht="12.75">
      <c r="A16" s="24" t="s">
        <v>93</v>
      </c>
      <c r="B16" s="9">
        <v>0.7435</v>
      </c>
      <c r="C16" s="9">
        <v>0.2565</v>
      </c>
      <c r="D16" s="28">
        <f t="shared" si="1"/>
        <v>16.81995</v>
      </c>
      <c r="E16" s="10">
        <f t="shared" si="0"/>
        <v>0.16819949999999997</v>
      </c>
    </row>
    <row r="17" spans="1:5" ht="12.75">
      <c r="A17" s="24" t="s">
        <v>94</v>
      </c>
      <c r="B17" s="9">
        <v>0.7692</v>
      </c>
      <c r="C17" s="9">
        <v>0.2308</v>
      </c>
      <c r="D17" s="28">
        <f t="shared" si="1"/>
        <v>16.24684</v>
      </c>
      <c r="E17" s="10">
        <f t="shared" si="0"/>
        <v>0.16246839999999999</v>
      </c>
    </row>
    <row r="18" spans="1:5" ht="12.75">
      <c r="A18" s="24" t="s">
        <v>95</v>
      </c>
      <c r="B18" s="9">
        <v>0.8</v>
      </c>
      <c r="C18" s="9">
        <v>0.2</v>
      </c>
      <c r="D18" s="28">
        <f t="shared" si="1"/>
        <v>15.56</v>
      </c>
      <c r="E18" s="10">
        <f t="shared" si="0"/>
        <v>0.15560000000000002</v>
      </c>
    </row>
    <row r="19" spans="1:5" ht="12.75">
      <c r="A19" s="24" t="s">
        <v>96</v>
      </c>
      <c r="B19" s="9">
        <v>0.8065</v>
      </c>
      <c r="C19" s="9">
        <v>0.1935</v>
      </c>
      <c r="D19" s="28">
        <f t="shared" si="1"/>
        <v>15.41505</v>
      </c>
      <c r="E19" s="10">
        <f t="shared" si="0"/>
        <v>0.1541505</v>
      </c>
    </row>
    <row r="20" spans="1:5" ht="12.75">
      <c r="A20" s="24" t="s">
        <v>97</v>
      </c>
      <c r="B20" s="9">
        <v>0.8205</v>
      </c>
      <c r="C20" s="9">
        <v>0.1795</v>
      </c>
      <c r="D20" s="28">
        <f t="shared" si="1"/>
        <v>15.10285</v>
      </c>
      <c r="E20" s="10">
        <f t="shared" si="0"/>
        <v>0.1510285</v>
      </c>
    </row>
    <row r="21" spans="1:5" ht="12.75">
      <c r="A21" s="24" t="s">
        <v>98</v>
      </c>
      <c r="B21" s="9">
        <v>0.8461</v>
      </c>
      <c r="C21" s="9">
        <v>0.1539</v>
      </c>
      <c r="D21" s="28">
        <f t="shared" si="1"/>
        <v>14.531970000000001</v>
      </c>
      <c r="E21" s="10">
        <f t="shared" si="0"/>
        <v>0.14531970000000002</v>
      </c>
    </row>
    <row r="22" spans="1:5" ht="12.75">
      <c r="A22" s="24" t="s">
        <v>99</v>
      </c>
      <c r="B22" s="9">
        <v>0.8717</v>
      </c>
      <c r="C22" s="9">
        <v>0.1283</v>
      </c>
      <c r="D22" s="28">
        <f t="shared" si="1"/>
        <v>13.961089999999999</v>
      </c>
      <c r="E22" s="10">
        <f t="shared" si="0"/>
        <v>0.13961089999999998</v>
      </c>
    </row>
    <row r="23" spans="1:5" ht="12.75">
      <c r="A23" s="24" t="s">
        <v>100</v>
      </c>
      <c r="B23" s="9">
        <v>0.8974</v>
      </c>
      <c r="C23" s="9">
        <v>0.1026</v>
      </c>
      <c r="D23" s="28">
        <f t="shared" si="1"/>
        <v>13.387979999999999</v>
      </c>
      <c r="E23" s="10">
        <f t="shared" si="0"/>
        <v>0.1338798</v>
      </c>
    </row>
    <row r="24" spans="1:5" ht="12.75">
      <c r="A24" s="24" t="s">
        <v>101</v>
      </c>
      <c r="B24" s="9">
        <v>0.9</v>
      </c>
      <c r="C24" s="9">
        <v>0.1</v>
      </c>
      <c r="D24" s="28">
        <f t="shared" si="1"/>
        <v>13.33</v>
      </c>
      <c r="E24" s="10">
        <f t="shared" si="0"/>
        <v>0.1333</v>
      </c>
    </row>
  </sheetData>
  <sheetProtection selectLockedCells="1" selectUnlockedCells="1"/>
  <mergeCells count="1">
    <mergeCell ref="A3:E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cvuillien</dc:creator>
  <cp:keywords/>
  <dc:description/>
  <cp:lastModifiedBy>cvuillien</cp:lastModifiedBy>
  <cp:lastPrinted>2020-11-23T16:14:17Z</cp:lastPrinted>
  <dcterms:created xsi:type="dcterms:W3CDTF">2016-12-08T14:38:43Z</dcterms:created>
  <dcterms:modified xsi:type="dcterms:W3CDTF">2020-11-23T16:14:20Z</dcterms:modified>
  <cp:category/>
  <cp:version/>
  <cp:contentType/>
  <cp:contentStatus/>
</cp:coreProperties>
</file>