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CERT-AGRE " sheetId="1" r:id="rId1"/>
    <sheet name="DOC" sheetId="2" r:id="rId2"/>
    <sheet name="EPS" sheetId="3" r:id="rId3"/>
    <sheet name="PEGC" sheetId="4" r:id="rId4"/>
    <sheet name="COP CPE" sheetId="5" r:id="rId5"/>
    <sheet name="chefs des travaux" sheetId="6" r:id="rId6"/>
  </sheets>
  <definedNames>
    <definedName name="_xlnm.Print_Area" localSheetId="0">'CERT-AGRE '!$A$1:$E$35</definedName>
  </definedNames>
  <calcPr fullCalcOnLoad="1"/>
</workbook>
</file>

<file path=xl/sharedStrings.xml><?xml version="1.0" encoding="utf-8"?>
<sst xmlns="http://schemas.openxmlformats.org/spreadsheetml/2006/main" count="186" uniqueCount="122">
  <si>
    <t>Temps partiel</t>
  </si>
  <si>
    <t>Quotité travaillée</t>
  </si>
  <si>
    <t>quotité non travaillée</t>
  </si>
  <si>
    <t>surcotisation</t>
  </si>
  <si>
    <t>taux surcotisation</t>
  </si>
  <si>
    <t xml:space="preserve"> 9H/18H</t>
  </si>
  <si>
    <t>9,50/18 H</t>
  </si>
  <si>
    <t>10H/18H</t>
  </si>
  <si>
    <t>10,50/18H</t>
  </si>
  <si>
    <t>11H/18H</t>
  </si>
  <si>
    <t>12H/18H</t>
  </si>
  <si>
    <t>12,30/18H</t>
  </si>
  <si>
    <t>12,50H/18H</t>
  </si>
  <si>
    <t>13H/18H</t>
  </si>
  <si>
    <t>14H/18H</t>
  </si>
  <si>
    <t>14,40/18H</t>
  </si>
  <si>
    <t>14,50/18</t>
  </si>
  <si>
    <t>15H/18H</t>
  </si>
  <si>
    <t>15,50H/18H</t>
  </si>
  <si>
    <t>16H/18H</t>
  </si>
  <si>
    <t>TEMPS PARTIEL AGREGE (15H)</t>
  </si>
  <si>
    <t>Quotité non travaillée</t>
  </si>
  <si>
    <t>Surcotisation</t>
  </si>
  <si>
    <t>Taux surcotisation</t>
  </si>
  <si>
    <t>7H50/15H</t>
  </si>
  <si>
    <t>8H/15H</t>
  </si>
  <si>
    <t>9H/15H</t>
  </si>
  <si>
    <t>10H/15H</t>
  </si>
  <si>
    <t>10,50/15H</t>
  </si>
  <si>
    <t>11H/15H</t>
  </si>
  <si>
    <t>12H/15H</t>
  </si>
  <si>
    <t>12,50/15H</t>
  </si>
  <si>
    <t>13H/15H</t>
  </si>
  <si>
    <t>13,50H/15H</t>
  </si>
  <si>
    <t>18H/36H</t>
  </si>
  <si>
    <t>19H/36H</t>
  </si>
  <si>
    <t>20H/36H</t>
  </si>
  <si>
    <t>21H/36H</t>
  </si>
  <si>
    <t>22H/36H</t>
  </si>
  <si>
    <t>23H/36H</t>
  </si>
  <si>
    <t>24H/36H</t>
  </si>
  <si>
    <t>25H/36H</t>
  </si>
  <si>
    <t>26H/36H</t>
  </si>
  <si>
    <t>27H/36H</t>
  </si>
  <si>
    <t>28H/36H</t>
  </si>
  <si>
    <t>28,80H/36H</t>
  </si>
  <si>
    <t>29h/36 H</t>
  </si>
  <si>
    <t>30h /36H</t>
  </si>
  <si>
    <t>31H/36 H</t>
  </si>
  <si>
    <t>32H/36H</t>
  </si>
  <si>
    <t>COP ET CPE (35H)</t>
  </si>
  <si>
    <t>17,50/35H</t>
  </si>
  <si>
    <t>18H/35H</t>
  </si>
  <si>
    <t>19H/35H</t>
  </si>
  <si>
    <t>20H/35H</t>
  </si>
  <si>
    <t>21H/35H</t>
  </si>
  <si>
    <t>22H/35H</t>
  </si>
  <si>
    <t>23H/35H</t>
  </si>
  <si>
    <t>24H/35H</t>
  </si>
  <si>
    <t>25H/35H</t>
  </si>
  <si>
    <t>26H/35H</t>
  </si>
  <si>
    <t>27H/35H</t>
  </si>
  <si>
    <t>28H/35H</t>
  </si>
  <si>
    <t>29H/35H</t>
  </si>
  <si>
    <t>30H/35H</t>
  </si>
  <si>
    <t>31H/35H</t>
  </si>
  <si>
    <t>9H50/19H</t>
  </si>
  <si>
    <t>10H/19H</t>
  </si>
  <si>
    <t>11H/19H</t>
  </si>
  <si>
    <t>12H/19H</t>
  </si>
  <si>
    <t>13H/19H</t>
  </si>
  <si>
    <t>14H/19H</t>
  </si>
  <si>
    <t>15H/19H</t>
  </si>
  <si>
    <t>16H/19H</t>
  </si>
  <si>
    <t>17H/19H</t>
  </si>
  <si>
    <t>10H/20H</t>
  </si>
  <si>
    <t>11H/20H</t>
  </si>
  <si>
    <t>12H/20H</t>
  </si>
  <si>
    <t>13H/20H</t>
  </si>
  <si>
    <t>14H/20H</t>
  </si>
  <si>
    <t>15H/20H</t>
  </si>
  <si>
    <t>16H/20H</t>
  </si>
  <si>
    <t>17H/20H</t>
  </si>
  <si>
    <t>18H/20H</t>
  </si>
  <si>
    <t>19,50H/39H</t>
  </si>
  <si>
    <t>20H/39H</t>
  </si>
  <si>
    <t>21H/39H</t>
  </si>
  <si>
    <t>22H/39H</t>
  </si>
  <si>
    <t>23H/39H</t>
  </si>
  <si>
    <t>24H/39H</t>
  </si>
  <si>
    <t>25H/39H</t>
  </si>
  <si>
    <t>26H/39H</t>
  </si>
  <si>
    <t>27H/39H</t>
  </si>
  <si>
    <t>28H/39H</t>
  </si>
  <si>
    <t>29H/39H</t>
  </si>
  <si>
    <t>30H/39H</t>
  </si>
  <si>
    <t>31,20H/39H</t>
  </si>
  <si>
    <t>31H/39H</t>
  </si>
  <si>
    <t>32H/39H</t>
  </si>
  <si>
    <t>33H/39H</t>
  </si>
  <si>
    <t>34H/39H</t>
  </si>
  <si>
    <t>35H/39H</t>
  </si>
  <si>
    <t>35,10H/39H</t>
  </si>
  <si>
    <t>35,50H/39H</t>
  </si>
  <si>
    <t>36H/39H</t>
  </si>
  <si>
    <t>TEMPS PARTIEL CERTIFIE (18H)</t>
  </si>
  <si>
    <t>TEMPS PARTIEL  EPS (20H)</t>
  </si>
  <si>
    <t>9H/17H</t>
  </si>
  <si>
    <t>10H/17H</t>
  </si>
  <si>
    <t>11H/17H</t>
  </si>
  <si>
    <t>12H/17H</t>
  </si>
  <si>
    <t>13H/17H</t>
  </si>
  <si>
    <t>14H/17H</t>
  </si>
  <si>
    <t>15H/17H</t>
  </si>
  <si>
    <t>CERTIFIE EN DOCUMENTATION (36H)</t>
  </si>
  <si>
    <t>PEGC (19H)</t>
  </si>
  <si>
    <t>PEGC (20H)</t>
  </si>
  <si>
    <t>31,50/35H</t>
  </si>
  <si>
    <t>PEGC (18H)</t>
  </si>
  <si>
    <t>TEMPS PARTIEL  EPS (18H)</t>
  </si>
  <si>
    <t>TAUX SURCOTISATION</t>
  </si>
  <si>
    <t>DIRECTEUR DELEGUE AUX FORMATIONS PROFESSIONNELLES ET TECHNOLOGIQUES (39H)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</si>
</sst>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\-??&quot; F&quot;_-;_-@_-"/>
    <numFmt numFmtId="165" formatCode="#\ ??/??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10" xfId="46" applyNumberFormat="1" applyFont="1" applyFill="1" applyBorder="1" applyAlignment="1" applyProtection="1">
      <alignment horizontal="center"/>
      <protection/>
    </xf>
    <xf numFmtId="9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5" fontId="0" fillId="0" borderId="11" xfId="46" applyNumberFormat="1" applyFont="1" applyFill="1" applyBorder="1" applyAlignment="1" applyProtection="1">
      <alignment horizontal="center"/>
      <protection/>
    </xf>
    <xf numFmtId="10" fontId="0" fillId="0" borderId="11" xfId="50" applyNumberFormat="1" applyFont="1" applyFill="1" applyBorder="1" applyAlignment="1" applyProtection="1">
      <alignment horizontal="center"/>
      <protection/>
    </xf>
    <xf numFmtId="10" fontId="0" fillId="0" borderId="11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D31" sqref="D3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1" customWidth="1"/>
    <col min="5" max="5" width="22.8515625" style="0" customWidth="1"/>
  </cols>
  <sheetData>
    <row r="1" spans="1:7" ht="12.75">
      <c r="A1" s="36" t="s">
        <v>120</v>
      </c>
      <c r="B1" s="36"/>
      <c r="C1" s="36"/>
      <c r="D1" s="36"/>
      <c r="E1" s="36">
        <v>2018</v>
      </c>
      <c r="F1" s="36"/>
      <c r="G1" s="36"/>
    </row>
    <row r="2" spans="1:7" ht="12.75">
      <c r="A2" s="36"/>
      <c r="B2" s="36"/>
      <c r="C2" s="36"/>
      <c r="D2" s="36"/>
      <c r="E2" s="36"/>
      <c r="F2" s="36"/>
      <c r="G2" s="36"/>
    </row>
    <row r="3" spans="1:5" ht="12.75">
      <c r="A3" s="37" t="s">
        <v>105</v>
      </c>
      <c r="B3" s="37"/>
      <c r="C3" s="37"/>
      <c r="D3" s="37"/>
      <c r="E3" s="37"/>
    </row>
    <row r="4" spans="1:5" ht="12.75">
      <c r="A4" s="2"/>
      <c r="B4" s="2"/>
      <c r="C4" s="2"/>
      <c r="D4" s="3"/>
      <c r="E4" s="2"/>
    </row>
    <row r="5" spans="1:5" s="6" customFormat="1" ht="15" customHeight="1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</row>
    <row r="6" spans="1:7" ht="12.75">
      <c r="A6" s="7" t="s">
        <v>5</v>
      </c>
      <c r="B6" s="8">
        <v>0.5</v>
      </c>
      <c r="C6" s="9">
        <f>(1)-B6</f>
        <v>0.5</v>
      </c>
      <c r="D6" s="28">
        <f>(10.56*B6)+(0.8*(10.56+30.65)*C6)</f>
        <v>21.764000000000003</v>
      </c>
      <c r="E6" s="10">
        <f aca="true" t="shared" si="0" ref="E6:E20">D6/100</f>
        <v>0.21764000000000003</v>
      </c>
      <c r="G6" s="11"/>
    </row>
    <row r="7" spans="1:5" s="15" customFormat="1" ht="12.75">
      <c r="A7" s="7" t="s">
        <v>6</v>
      </c>
      <c r="B7" s="12">
        <v>0.5277</v>
      </c>
      <c r="C7" s="13">
        <f>(1)-B7</f>
        <v>0.47230000000000005</v>
      </c>
      <c r="D7" s="28">
        <f aca="true" t="shared" si="1" ref="D7:D20">(10.56*B7)+(0.8*(10.56+30.65)*C7)</f>
        <v>21.143298400000003</v>
      </c>
      <c r="E7" s="14">
        <f t="shared" si="0"/>
        <v>0.21143298400000002</v>
      </c>
    </row>
    <row r="8" spans="1:5" s="15" customFormat="1" ht="12.75">
      <c r="A8" s="7" t="s">
        <v>7</v>
      </c>
      <c r="B8" s="12">
        <v>0.5556</v>
      </c>
      <c r="C8" s="9">
        <f>(1)-B8</f>
        <v>0.4444</v>
      </c>
      <c r="D8" s="28">
        <f t="shared" si="1"/>
        <v>20.518115200000004</v>
      </c>
      <c r="E8" s="10">
        <f t="shared" si="0"/>
        <v>0.20518115200000003</v>
      </c>
    </row>
    <row r="9" spans="1:5" ht="12.75">
      <c r="A9" s="7" t="s">
        <v>8</v>
      </c>
      <c r="B9" s="12">
        <v>0.5833</v>
      </c>
      <c r="C9" s="9">
        <v>0.4167</v>
      </c>
      <c r="D9" s="28">
        <f t="shared" si="1"/>
        <v>19.8974136</v>
      </c>
      <c r="E9" s="10">
        <f t="shared" si="0"/>
        <v>0.198974136</v>
      </c>
    </row>
    <row r="10" spans="1:5" ht="12.75">
      <c r="A10" s="7" t="s">
        <v>9</v>
      </c>
      <c r="B10" s="12">
        <v>0.6111</v>
      </c>
      <c r="C10" s="9">
        <f aca="true" t="shared" si="2" ref="C10:C20">(1)-B10</f>
        <v>0.3889</v>
      </c>
      <c r="D10" s="28">
        <f t="shared" si="1"/>
        <v>19.2744712</v>
      </c>
      <c r="E10" s="10">
        <f t="shared" si="0"/>
        <v>0.192744712</v>
      </c>
    </row>
    <row r="11" spans="1:5" ht="12.75">
      <c r="A11" s="7" t="s">
        <v>10</v>
      </c>
      <c r="B11" s="12">
        <v>0.6667</v>
      </c>
      <c r="C11" s="9">
        <f t="shared" si="2"/>
        <v>0.33330000000000004</v>
      </c>
      <c r="D11" s="28">
        <f t="shared" si="1"/>
        <v>18.028586400000002</v>
      </c>
      <c r="E11" s="10">
        <f t="shared" si="0"/>
        <v>0.18028586400000002</v>
      </c>
    </row>
    <row r="12" spans="1:5" ht="12.75">
      <c r="A12" s="7" t="s">
        <v>11</v>
      </c>
      <c r="B12" s="12">
        <v>0.6833</v>
      </c>
      <c r="C12" s="9">
        <f t="shared" si="2"/>
        <v>0.3167</v>
      </c>
      <c r="D12" s="28">
        <f t="shared" si="1"/>
        <v>17.6566136</v>
      </c>
      <c r="E12" s="10">
        <f t="shared" si="0"/>
        <v>0.176566136</v>
      </c>
    </row>
    <row r="13" spans="1:5" ht="12.75">
      <c r="A13" s="7" t="s">
        <v>12</v>
      </c>
      <c r="B13" s="12">
        <v>0.6944</v>
      </c>
      <c r="C13" s="9">
        <f t="shared" si="2"/>
        <v>0.3056</v>
      </c>
      <c r="D13" s="28">
        <f t="shared" si="1"/>
        <v>17.4078848</v>
      </c>
      <c r="E13" s="10">
        <f t="shared" si="0"/>
        <v>0.174078848</v>
      </c>
    </row>
    <row r="14" spans="1:5" ht="12.75">
      <c r="A14" s="7" t="s">
        <v>13</v>
      </c>
      <c r="B14" s="12">
        <v>0.7222</v>
      </c>
      <c r="C14" s="9">
        <f t="shared" si="2"/>
        <v>0.27780000000000005</v>
      </c>
      <c r="D14" s="28">
        <f t="shared" si="1"/>
        <v>16.784942400000002</v>
      </c>
      <c r="E14" s="10">
        <f t="shared" si="0"/>
        <v>0.16784942400000002</v>
      </c>
    </row>
    <row r="15" spans="1:5" ht="12.75">
      <c r="A15" s="7" t="s">
        <v>14</v>
      </c>
      <c r="B15" s="12">
        <v>0.7778</v>
      </c>
      <c r="C15" s="9">
        <f t="shared" si="2"/>
        <v>0.22219999999999995</v>
      </c>
      <c r="D15" s="28">
        <f t="shared" si="1"/>
        <v>15.5390576</v>
      </c>
      <c r="E15" s="10">
        <f t="shared" si="0"/>
        <v>0.155390576</v>
      </c>
    </row>
    <row r="16" spans="1:5" ht="12.75">
      <c r="A16" s="7" t="s">
        <v>15</v>
      </c>
      <c r="B16" s="12">
        <v>0.8</v>
      </c>
      <c r="C16" s="9">
        <f t="shared" si="2"/>
        <v>0.19999999999999996</v>
      </c>
      <c r="D16" s="28">
        <f t="shared" si="1"/>
        <v>15.041599999999999</v>
      </c>
      <c r="E16" s="10">
        <f t="shared" si="0"/>
        <v>0.150416</v>
      </c>
    </row>
    <row r="17" spans="1:5" ht="12.75">
      <c r="A17" s="7" t="s">
        <v>16</v>
      </c>
      <c r="B17" s="12">
        <v>0.8056</v>
      </c>
      <c r="C17" s="9">
        <f t="shared" si="2"/>
        <v>0.19440000000000002</v>
      </c>
      <c r="D17" s="28">
        <f t="shared" si="1"/>
        <v>14.916115200000002</v>
      </c>
      <c r="E17" s="10">
        <f t="shared" si="0"/>
        <v>0.14916115200000002</v>
      </c>
    </row>
    <row r="18" spans="1:5" ht="12.75">
      <c r="A18" s="7" t="s">
        <v>17</v>
      </c>
      <c r="B18" s="12">
        <v>0.8333</v>
      </c>
      <c r="C18" s="9">
        <f t="shared" si="2"/>
        <v>0.16669999999999996</v>
      </c>
      <c r="D18" s="28">
        <f t="shared" si="1"/>
        <v>14.2954136</v>
      </c>
      <c r="E18" s="10">
        <f t="shared" si="0"/>
        <v>0.142954136</v>
      </c>
    </row>
    <row r="19" spans="1:7" ht="12.75">
      <c r="A19" s="7" t="s">
        <v>18</v>
      </c>
      <c r="B19" s="12">
        <v>0.8611</v>
      </c>
      <c r="C19" s="9">
        <f t="shared" si="2"/>
        <v>0.13890000000000002</v>
      </c>
      <c r="D19" s="28">
        <f t="shared" si="1"/>
        <v>13.6724712</v>
      </c>
      <c r="E19" s="10">
        <f t="shared" si="0"/>
        <v>0.136724712</v>
      </c>
      <c r="G19" s="11"/>
    </row>
    <row r="20" spans="1:7" ht="12.75">
      <c r="A20" s="7" t="s">
        <v>19</v>
      </c>
      <c r="B20" s="12">
        <v>0.8889</v>
      </c>
      <c r="C20" s="9">
        <f t="shared" si="2"/>
        <v>0.11109999999999998</v>
      </c>
      <c r="D20" s="28">
        <f t="shared" si="1"/>
        <v>13.049528800000001</v>
      </c>
      <c r="E20" s="10">
        <f t="shared" si="0"/>
        <v>0.13049528800000001</v>
      </c>
      <c r="G20" s="11"/>
    </row>
    <row r="21" spans="1:7" ht="12.75">
      <c r="A21" s="16"/>
      <c r="B21" s="17"/>
      <c r="C21" s="18"/>
      <c r="D21" s="19"/>
      <c r="E21" s="20"/>
      <c r="G21" s="11"/>
    </row>
    <row r="22" spans="1:7" ht="12.75">
      <c r="A22" s="37" t="s">
        <v>20</v>
      </c>
      <c r="B22" s="37"/>
      <c r="C22" s="37"/>
      <c r="D22" s="37"/>
      <c r="E22" s="37"/>
      <c r="F22" s="21"/>
      <c r="G22" s="11"/>
    </row>
    <row r="23" ht="12.75">
      <c r="G23" s="11"/>
    </row>
    <row r="24" spans="1:5" ht="15" customHeight="1">
      <c r="A24" s="4" t="s">
        <v>0</v>
      </c>
      <c r="B24" s="4" t="s">
        <v>1</v>
      </c>
      <c r="C24" s="4" t="s">
        <v>21</v>
      </c>
      <c r="D24" s="5" t="s">
        <v>22</v>
      </c>
      <c r="E24" s="4" t="s">
        <v>23</v>
      </c>
    </row>
    <row r="25" spans="1:5" ht="12.75">
      <c r="A25" s="22" t="s">
        <v>24</v>
      </c>
      <c r="B25" s="23">
        <v>0.5</v>
      </c>
      <c r="C25" s="9">
        <f aca="true" t="shared" si="3" ref="C25:C34">(1)-B25</f>
        <v>0.5</v>
      </c>
      <c r="D25" s="28">
        <f>(10.56*B25)+(0.8*(10.56+30.65)*C25)</f>
        <v>21.764000000000003</v>
      </c>
      <c r="E25" s="10">
        <f aca="true" t="shared" si="4" ref="E25:E34">D25/100</f>
        <v>0.21764000000000003</v>
      </c>
    </row>
    <row r="26" spans="1:5" ht="12.75">
      <c r="A26" s="24" t="s">
        <v>25</v>
      </c>
      <c r="B26" s="9">
        <v>0.5333</v>
      </c>
      <c r="C26" s="9">
        <f t="shared" si="3"/>
        <v>0.4667</v>
      </c>
      <c r="D26" s="28">
        <f aca="true" t="shared" si="5" ref="D26:D34">(10.56*B26)+(0.8*(10.56+30.65)*C26)</f>
        <v>21.017813600000004</v>
      </c>
      <c r="E26" s="10">
        <f t="shared" si="4"/>
        <v>0.21017813600000004</v>
      </c>
    </row>
    <row r="27" spans="1:5" ht="12.75">
      <c r="A27" s="24" t="s">
        <v>26</v>
      </c>
      <c r="B27" s="9">
        <v>0.6</v>
      </c>
      <c r="C27" s="9">
        <f t="shared" si="3"/>
        <v>0.4</v>
      </c>
      <c r="D27" s="28">
        <f t="shared" si="5"/>
        <v>19.523200000000003</v>
      </c>
      <c r="E27" s="10">
        <f t="shared" si="4"/>
        <v>0.19523200000000002</v>
      </c>
    </row>
    <row r="28" spans="1:5" ht="12.75">
      <c r="A28" s="24" t="s">
        <v>27</v>
      </c>
      <c r="B28" s="9">
        <v>0.6667</v>
      </c>
      <c r="C28" s="9">
        <f t="shared" si="3"/>
        <v>0.33330000000000004</v>
      </c>
      <c r="D28" s="28">
        <f t="shared" si="5"/>
        <v>18.028586400000002</v>
      </c>
      <c r="E28" s="10">
        <f t="shared" si="4"/>
        <v>0.18028586400000002</v>
      </c>
    </row>
    <row r="29" spans="1:5" ht="12.75">
      <c r="A29" s="24" t="s">
        <v>28</v>
      </c>
      <c r="B29" s="9">
        <v>0.7</v>
      </c>
      <c r="C29" s="9">
        <f t="shared" si="3"/>
        <v>0.30000000000000004</v>
      </c>
      <c r="D29" s="28">
        <f t="shared" si="5"/>
        <v>17.282400000000003</v>
      </c>
      <c r="E29" s="10">
        <f t="shared" si="4"/>
        <v>0.17282400000000003</v>
      </c>
    </row>
    <row r="30" spans="1:5" ht="12.75">
      <c r="A30" s="24" t="s">
        <v>29</v>
      </c>
      <c r="B30" s="9">
        <v>0.7333</v>
      </c>
      <c r="C30" s="9">
        <f t="shared" si="3"/>
        <v>0.26670000000000005</v>
      </c>
      <c r="D30" s="28">
        <f t="shared" si="5"/>
        <v>16.536213600000004</v>
      </c>
      <c r="E30" s="10">
        <f t="shared" si="4"/>
        <v>0.16536213600000005</v>
      </c>
    </row>
    <row r="31" spans="1:5" ht="12.75">
      <c r="A31" s="24" t="s">
        <v>30</v>
      </c>
      <c r="B31" s="9">
        <v>0.8</v>
      </c>
      <c r="C31" s="9">
        <f t="shared" si="3"/>
        <v>0.19999999999999996</v>
      </c>
      <c r="D31" s="28">
        <f t="shared" si="5"/>
        <v>15.041599999999999</v>
      </c>
      <c r="E31" s="10">
        <f t="shared" si="4"/>
        <v>0.150416</v>
      </c>
    </row>
    <row r="32" spans="1:5" ht="12.75">
      <c r="A32" s="24" t="s">
        <v>31</v>
      </c>
      <c r="B32" s="9">
        <v>0.8333</v>
      </c>
      <c r="C32" s="9">
        <f t="shared" si="3"/>
        <v>0.16669999999999996</v>
      </c>
      <c r="D32" s="28">
        <f t="shared" si="5"/>
        <v>14.2954136</v>
      </c>
      <c r="E32" s="10">
        <f t="shared" si="4"/>
        <v>0.142954136</v>
      </c>
    </row>
    <row r="33" spans="1:5" ht="12.75">
      <c r="A33" s="24" t="s">
        <v>32</v>
      </c>
      <c r="B33" s="12">
        <v>0.8666</v>
      </c>
      <c r="C33" s="9">
        <f t="shared" si="3"/>
        <v>0.13339999999999996</v>
      </c>
      <c r="D33" s="28">
        <f t="shared" si="5"/>
        <v>13.5492272</v>
      </c>
      <c r="E33" s="10">
        <f t="shared" si="4"/>
        <v>0.135492272</v>
      </c>
    </row>
    <row r="34" spans="1:5" ht="12.75">
      <c r="A34" s="25" t="s">
        <v>33</v>
      </c>
      <c r="B34" s="12">
        <v>0.9</v>
      </c>
      <c r="C34" s="9">
        <f t="shared" si="3"/>
        <v>0.09999999999999998</v>
      </c>
      <c r="D34" s="28">
        <f t="shared" si="5"/>
        <v>12.8008</v>
      </c>
      <c r="E34" s="10">
        <f t="shared" si="4"/>
        <v>0.128008</v>
      </c>
    </row>
    <row r="35" spans="1:5" ht="12.75">
      <c r="A35" s="26"/>
      <c r="B35" s="17"/>
      <c r="C35" s="18"/>
      <c r="D35" s="19"/>
      <c r="E35" s="20"/>
    </row>
  </sheetData>
  <sheetProtection selectLockedCells="1" selectUnlockedCells="1"/>
  <mergeCells count="2">
    <mergeCell ref="A3:E3"/>
    <mergeCell ref="A22:E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:D2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5" ht="12.75">
      <c r="A1" s="36" t="s">
        <v>120</v>
      </c>
      <c r="B1" s="36"/>
      <c r="C1" s="36"/>
      <c r="D1" s="36"/>
      <c r="E1" s="36">
        <v>2018</v>
      </c>
    </row>
    <row r="2" spans="1:5" ht="12.75">
      <c r="A2" s="36"/>
      <c r="B2" s="36"/>
      <c r="C2" s="36"/>
      <c r="D2" s="36"/>
      <c r="E2" s="36"/>
    </row>
    <row r="3" spans="1:5" ht="12.75">
      <c r="A3" s="37" t="s">
        <v>114</v>
      </c>
      <c r="B3" s="37"/>
      <c r="C3" s="37"/>
      <c r="D3" s="37"/>
      <c r="E3" s="37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34</v>
      </c>
      <c r="B6" s="9">
        <v>0.5</v>
      </c>
      <c r="C6" s="9">
        <f aca="true" t="shared" si="0" ref="C6:C21">(1)-B6</f>
        <v>0.5</v>
      </c>
      <c r="D6" s="28">
        <f>(10.56*B6)+(0.8*(10.56+30.65)*C6)</f>
        <v>21.764000000000003</v>
      </c>
      <c r="E6" s="10">
        <f aca="true" t="shared" si="1" ref="E6:E21">D6/100</f>
        <v>0.21764000000000003</v>
      </c>
    </row>
    <row r="7" spans="1:5" ht="12.75">
      <c r="A7" s="24" t="s">
        <v>35</v>
      </c>
      <c r="B7" s="9">
        <v>0.5294</v>
      </c>
      <c r="C7" s="9">
        <f t="shared" si="0"/>
        <v>0.4706</v>
      </c>
      <c r="D7" s="28">
        <f aca="true" t="shared" si="2" ref="D7:D21">(10.56*B7)+(0.8*(10.56+30.65)*C7)</f>
        <v>21.105204800000003</v>
      </c>
      <c r="E7" s="10">
        <f t="shared" si="1"/>
        <v>0.21105204800000002</v>
      </c>
    </row>
    <row r="8" spans="1:5" ht="12.75">
      <c r="A8" s="24" t="s">
        <v>36</v>
      </c>
      <c r="B8" s="9">
        <v>0.5556</v>
      </c>
      <c r="C8" s="9">
        <f t="shared" si="0"/>
        <v>0.4444</v>
      </c>
      <c r="D8" s="28">
        <f t="shared" si="2"/>
        <v>20.518115200000004</v>
      </c>
      <c r="E8" s="10">
        <f t="shared" si="1"/>
        <v>0.20518115200000003</v>
      </c>
    </row>
    <row r="9" spans="1:5" ht="12.75">
      <c r="A9" s="24" t="s">
        <v>37</v>
      </c>
      <c r="B9" s="9">
        <v>0.5833</v>
      </c>
      <c r="C9" s="9">
        <f t="shared" si="0"/>
        <v>0.41669999999999996</v>
      </c>
      <c r="D9" s="28">
        <f t="shared" si="2"/>
        <v>19.8974136</v>
      </c>
      <c r="E9" s="10">
        <f t="shared" si="1"/>
        <v>0.198974136</v>
      </c>
    </row>
    <row r="10" spans="1:5" ht="12.75">
      <c r="A10" s="24" t="s">
        <v>38</v>
      </c>
      <c r="B10" s="9">
        <v>0.6111</v>
      </c>
      <c r="C10" s="9">
        <f t="shared" si="0"/>
        <v>0.3889</v>
      </c>
      <c r="D10" s="28">
        <f t="shared" si="2"/>
        <v>19.2744712</v>
      </c>
      <c r="E10" s="10">
        <f t="shared" si="1"/>
        <v>0.192744712</v>
      </c>
    </row>
    <row r="11" spans="1:5" ht="12.75">
      <c r="A11" s="24" t="s">
        <v>39</v>
      </c>
      <c r="B11" s="9">
        <v>0.6388</v>
      </c>
      <c r="C11" s="9">
        <f t="shared" si="0"/>
        <v>0.36119999999999997</v>
      </c>
      <c r="D11" s="28">
        <f t="shared" si="2"/>
        <v>18.6537696</v>
      </c>
      <c r="E11" s="10">
        <f t="shared" si="1"/>
        <v>0.186537696</v>
      </c>
    </row>
    <row r="12" spans="1:5" ht="12.75">
      <c r="A12" s="24" t="s">
        <v>40</v>
      </c>
      <c r="B12" s="9">
        <v>0.6667</v>
      </c>
      <c r="C12" s="9">
        <f t="shared" si="0"/>
        <v>0.33330000000000004</v>
      </c>
      <c r="D12" s="28">
        <f t="shared" si="2"/>
        <v>18.028586400000002</v>
      </c>
      <c r="E12" s="10">
        <f t="shared" si="1"/>
        <v>0.18028586400000002</v>
      </c>
    </row>
    <row r="13" spans="1:5" ht="12.75">
      <c r="A13" s="24" t="s">
        <v>41</v>
      </c>
      <c r="B13" s="9">
        <v>0.6944</v>
      </c>
      <c r="C13" s="9">
        <f t="shared" si="0"/>
        <v>0.3056</v>
      </c>
      <c r="D13" s="28">
        <f t="shared" si="2"/>
        <v>17.4078848</v>
      </c>
      <c r="E13" s="10">
        <f t="shared" si="1"/>
        <v>0.174078848</v>
      </c>
    </row>
    <row r="14" spans="1:5" ht="12.75">
      <c r="A14" s="24" t="s">
        <v>42</v>
      </c>
      <c r="B14" s="9">
        <v>0.7222</v>
      </c>
      <c r="C14" s="9">
        <f t="shared" si="0"/>
        <v>0.27780000000000005</v>
      </c>
      <c r="D14" s="28">
        <f t="shared" si="2"/>
        <v>16.784942400000002</v>
      </c>
      <c r="E14" s="10">
        <f t="shared" si="1"/>
        <v>0.16784942400000002</v>
      </c>
    </row>
    <row r="15" spans="1:5" ht="12.75">
      <c r="A15" s="24" t="s">
        <v>43</v>
      </c>
      <c r="B15" s="9">
        <v>0.75</v>
      </c>
      <c r="C15" s="9">
        <f t="shared" si="0"/>
        <v>0.25</v>
      </c>
      <c r="D15" s="28">
        <f t="shared" si="2"/>
        <v>16.162</v>
      </c>
      <c r="E15" s="10">
        <f t="shared" si="1"/>
        <v>0.16161999999999999</v>
      </c>
    </row>
    <row r="16" spans="1:5" ht="12.75">
      <c r="A16" s="24" t="s">
        <v>44</v>
      </c>
      <c r="B16" s="9">
        <v>0.7778</v>
      </c>
      <c r="C16" s="9">
        <f t="shared" si="0"/>
        <v>0.22219999999999995</v>
      </c>
      <c r="D16" s="28">
        <f t="shared" si="2"/>
        <v>15.5390576</v>
      </c>
      <c r="E16" s="10">
        <f t="shared" si="1"/>
        <v>0.155390576</v>
      </c>
    </row>
    <row r="17" spans="1:5" ht="12.75">
      <c r="A17" s="24" t="s">
        <v>45</v>
      </c>
      <c r="B17" s="9">
        <v>0.8</v>
      </c>
      <c r="C17" s="9">
        <f t="shared" si="0"/>
        <v>0.19999999999999996</v>
      </c>
      <c r="D17" s="28">
        <f t="shared" si="2"/>
        <v>15.041599999999999</v>
      </c>
      <c r="E17" s="10">
        <f t="shared" si="1"/>
        <v>0.150416</v>
      </c>
    </row>
    <row r="18" spans="1:5" ht="12.75">
      <c r="A18" s="25" t="s">
        <v>46</v>
      </c>
      <c r="B18" s="9">
        <v>0.8065</v>
      </c>
      <c r="C18" s="13">
        <f t="shared" si="0"/>
        <v>0.1935</v>
      </c>
      <c r="D18" s="28">
        <f t="shared" si="2"/>
        <v>14.895948</v>
      </c>
      <c r="E18" s="14">
        <f t="shared" si="1"/>
        <v>0.14895948</v>
      </c>
    </row>
    <row r="19" spans="1:5" ht="12.75">
      <c r="A19" s="25" t="s">
        <v>47</v>
      </c>
      <c r="B19" s="9">
        <v>0.8333</v>
      </c>
      <c r="C19" s="13">
        <f t="shared" si="0"/>
        <v>0.16669999999999996</v>
      </c>
      <c r="D19" s="28">
        <f t="shared" si="2"/>
        <v>14.2954136</v>
      </c>
      <c r="E19" s="14">
        <f t="shared" si="1"/>
        <v>0.142954136</v>
      </c>
    </row>
    <row r="20" spans="1:5" ht="12.75">
      <c r="A20" s="25" t="s">
        <v>48</v>
      </c>
      <c r="B20" s="9">
        <v>0.8611</v>
      </c>
      <c r="C20" s="13">
        <f t="shared" si="0"/>
        <v>0.13890000000000002</v>
      </c>
      <c r="D20" s="28">
        <f t="shared" si="2"/>
        <v>13.6724712</v>
      </c>
      <c r="E20" s="14">
        <f t="shared" si="1"/>
        <v>0.136724712</v>
      </c>
    </row>
    <row r="21" spans="1:5" ht="12.75">
      <c r="A21" s="25" t="s">
        <v>49</v>
      </c>
      <c r="B21" s="9">
        <v>0.8889</v>
      </c>
      <c r="C21" s="13">
        <f t="shared" si="0"/>
        <v>0.11109999999999998</v>
      </c>
      <c r="D21" s="28">
        <f t="shared" si="2"/>
        <v>13.049528800000001</v>
      </c>
      <c r="E21" s="14">
        <f t="shared" si="1"/>
        <v>0.13049528800000001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7" sqref="D17:D25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120</v>
      </c>
      <c r="B1" s="36"/>
      <c r="C1" s="36"/>
      <c r="D1" s="36"/>
      <c r="E1" s="36">
        <v>2018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38" t="s">
        <v>119</v>
      </c>
      <c r="B3" s="38"/>
      <c r="C3" s="38"/>
      <c r="D3" s="38"/>
      <c r="E3" s="38"/>
    </row>
    <row r="4" ht="12.75">
      <c r="D4" s="33"/>
    </row>
    <row r="5" spans="1:5" ht="15" customHeight="1">
      <c r="A5" s="4" t="s">
        <v>0</v>
      </c>
      <c r="B5" s="4" t="s">
        <v>1</v>
      </c>
      <c r="C5" s="4" t="s">
        <v>21</v>
      </c>
      <c r="D5" s="31" t="s">
        <v>22</v>
      </c>
      <c r="E5" s="4" t="s">
        <v>23</v>
      </c>
    </row>
    <row r="6" spans="1:5" ht="12.75">
      <c r="A6" s="24" t="s">
        <v>107</v>
      </c>
      <c r="B6" s="9">
        <v>0.5294</v>
      </c>
      <c r="C6" s="9">
        <f aca="true" t="shared" si="0" ref="C6:C12">(1)-B6</f>
        <v>0.4706</v>
      </c>
      <c r="D6" s="28">
        <f>(10.56*B6)+(0.8*(10.56+30.65)*C6)</f>
        <v>21.105204800000003</v>
      </c>
      <c r="E6" s="10">
        <f aca="true" t="shared" si="1" ref="E6:E12">D6/100</f>
        <v>0.21105204800000002</v>
      </c>
    </row>
    <row r="7" spans="1:5" ht="12.75">
      <c r="A7" s="24" t="s">
        <v>108</v>
      </c>
      <c r="B7" s="9">
        <v>0.5882</v>
      </c>
      <c r="C7" s="9">
        <f t="shared" si="0"/>
        <v>0.41180000000000005</v>
      </c>
      <c r="D7" s="28">
        <f aca="true" t="shared" si="2" ref="D7:D12">(10.56*B7)+(0.8*(10.56+30.65)*C7)</f>
        <v>19.787614400000002</v>
      </c>
      <c r="E7" s="10">
        <f t="shared" si="1"/>
        <v>0.19787614400000003</v>
      </c>
    </row>
    <row r="8" spans="1:5" ht="12.75">
      <c r="A8" s="24" t="s">
        <v>109</v>
      </c>
      <c r="B8" s="9">
        <v>0.647</v>
      </c>
      <c r="C8" s="9">
        <f t="shared" si="0"/>
        <v>0.353</v>
      </c>
      <c r="D8" s="28">
        <f t="shared" si="2"/>
        <v>18.470024000000002</v>
      </c>
      <c r="E8" s="10">
        <f t="shared" si="1"/>
        <v>0.18470024000000002</v>
      </c>
    </row>
    <row r="9" spans="1:5" ht="12.75">
      <c r="A9" s="24" t="s">
        <v>110</v>
      </c>
      <c r="B9" s="9">
        <v>0.7058</v>
      </c>
      <c r="C9" s="9">
        <f t="shared" si="0"/>
        <v>0.2942</v>
      </c>
      <c r="D9" s="28">
        <f t="shared" si="2"/>
        <v>17.152433600000002</v>
      </c>
      <c r="E9" s="10">
        <f t="shared" si="1"/>
        <v>0.17152433600000003</v>
      </c>
    </row>
    <row r="10" spans="1:5" ht="12.75">
      <c r="A10" s="24" t="s">
        <v>111</v>
      </c>
      <c r="B10" s="9">
        <v>0.7647</v>
      </c>
      <c r="C10" s="9">
        <f t="shared" si="0"/>
        <v>0.23529999999999995</v>
      </c>
      <c r="D10" s="28">
        <f t="shared" si="2"/>
        <v>15.8326024</v>
      </c>
      <c r="E10" s="10">
        <f t="shared" si="1"/>
        <v>0.158326024</v>
      </c>
    </row>
    <row r="11" spans="1:5" ht="12.75">
      <c r="A11" s="24" t="s">
        <v>112</v>
      </c>
      <c r="B11" s="12">
        <v>0.8232</v>
      </c>
      <c r="C11" s="9">
        <f t="shared" si="0"/>
        <v>0.17679999999999996</v>
      </c>
      <c r="D11" s="28">
        <f t="shared" si="2"/>
        <v>14.5217344</v>
      </c>
      <c r="E11" s="10">
        <f t="shared" si="1"/>
        <v>0.145217344</v>
      </c>
    </row>
    <row r="12" spans="1:5" ht="12.75">
      <c r="A12" s="24" t="s">
        <v>113</v>
      </c>
      <c r="B12" s="9">
        <v>0.8823</v>
      </c>
      <c r="C12" s="9">
        <f t="shared" si="0"/>
        <v>0.11770000000000003</v>
      </c>
      <c r="D12" s="28">
        <f t="shared" si="2"/>
        <v>13.197421600000002</v>
      </c>
      <c r="E12" s="10">
        <f t="shared" si="1"/>
        <v>0.13197421600000003</v>
      </c>
    </row>
    <row r="14" spans="1:5" ht="12.75">
      <c r="A14" s="38" t="s">
        <v>106</v>
      </c>
      <c r="B14" s="38"/>
      <c r="C14" s="38"/>
      <c r="D14" s="38"/>
      <c r="E14" s="38"/>
    </row>
    <row r="15" spans="2:4" ht="12.75">
      <c r="B15" s="30"/>
      <c r="C15" s="32"/>
      <c r="D15" s="33"/>
    </row>
    <row r="16" spans="1:5" ht="15" customHeight="1">
      <c r="A16" s="4" t="s">
        <v>0</v>
      </c>
      <c r="B16" s="4" t="s">
        <v>1</v>
      </c>
      <c r="C16" s="4" t="s">
        <v>21</v>
      </c>
      <c r="D16" s="31" t="s">
        <v>22</v>
      </c>
      <c r="E16" s="4" t="s">
        <v>23</v>
      </c>
    </row>
    <row r="17" spans="1:5" ht="12.75">
      <c r="A17" s="7" t="s">
        <v>75</v>
      </c>
      <c r="B17" s="12">
        <v>0.5</v>
      </c>
      <c r="C17" s="9">
        <f aca="true" t="shared" si="3" ref="C17:C25">(1)-B17</f>
        <v>0.5</v>
      </c>
      <c r="D17" s="28">
        <f>(10.56*B17)+(0.8*(10.56+30.65)*C17)</f>
        <v>21.764000000000003</v>
      </c>
      <c r="E17" s="10">
        <f aca="true" t="shared" si="4" ref="E17:E25">D17/100</f>
        <v>0.21764000000000003</v>
      </c>
    </row>
    <row r="18" spans="1:5" ht="12.75">
      <c r="A18" s="7" t="s">
        <v>76</v>
      </c>
      <c r="B18" s="12">
        <v>0.55</v>
      </c>
      <c r="C18" s="9">
        <f t="shared" si="3"/>
        <v>0.44999999999999996</v>
      </c>
      <c r="D18" s="28">
        <f aca="true" t="shared" si="5" ref="D18:D25">(10.56*B18)+(0.8*(10.56+30.65)*C18)</f>
        <v>20.6436</v>
      </c>
      <c r="E18" s="10">
        <f t="shared" si="4"/>
        <v>0.20643599999999998</v>
      </c>
    </row>
    <row r="19" spans="1:5" ht="12.75">
      <c r="A19" s="7" t="s">
        <v>77</v>
      </c>
      <c r="B19" s="12">
        <v>0.6</v>
      </c>
      <c r="C19" s="9">
        <f t="shared" si="3"/>
        <v>0.4</v>
      </c>
      <c r="D19" s="28">
        <f t="shared" si="5"/>
        <v>19.523200000000003</v>
      </c>
      <c r="E19" s="10">
        <f t="shared" si="4"/>
        <v>0.19523200000000002</v>
      </c>
    </row>
    <row r="20" spans="1:5" ht="12.75">
      <c r="A20" s="7" t="s">
        <v>78</v>
      </c>
      <c r="B20" s="12">
        <v>0.65</v>
      </c>
      <c r="C20" s="9">
        <f t="shared" si="3"/>
        <v>0.35</v>
      </c>
      <c r="D20" s="28">
        <f t="shared" si="5"/>
        <v>18.4028</v>
      </c>
      <c r="E20" s="10">
        <f t="shared" si="4"/>
        <v>0.184028</v>
      </c>
    </row>
    <row r="21" spans="1:7" ht="12.75">
      <c r="A21" s="7" t="s">
        <v>79</v>
      </c>
      <c r="B21" s="12">
        <v>0.7</v>
      </c>
      <c r="C21" s="9">
        <f t="shared" si="3"/>
        <v>0.30000000000000004</v>
      </c>
      <c r="D21" s="28">
        <f t="shared" si="5"/>
        <v>17.282400000000003</v>
      </c>
      <c r="E21" s="10">
        <f t="shared" si="4"/>
        <v>0.17282400000000003</v>
      </c>
      <c r="G21" s="11"/>
    </row>
    <row r="22" spans="1:5" ht="12.75">
      <c r="A22" s="7" t="s">
        <v>80</v>
      </c>
      <c r="B22" s="12">
        <v>0.75</v>
      </c>
      <c r="C22" s="9">
        <f t="shared" si="3"/>
        <v>0.25</v>
      </c>
      <c r="D22" s="28">
        <f t="shared" si="5"/>
        <v>16.162</v>
      </c>
      <c r="E22" s="10">
        <f t="shared" si="4"/>
        <v>0.16161999999999999</v>
      </c>
    </row>
    <row r="23" spans="1:5" ht="12.75">
      <c r="A23" s="7" t="s">
        <v>81</v>
      </c>
      <c r="B23" s="12">
        <v>0.8</v>
      </c>
      <c r="C23" s="9">
        <f t="shared" si="3"/>
        <v>0.19999999999999996</v>
      </c>
      <c r="D23" s="28">
        <f t="shared" si="5"/>
        <v>15.041599999999999</v>
      </c>
      <c r="E23" s="10">
        <f t="shared" si="4"/>
        <v>0.150416</v>
      </c>
    </row>
    <row r="24" spans="1:5" ht="12.75">
      <c r="A24" s="7" t="s">
        <v>82</v>
      </c>
      <c r="B24" s="12">
        <v>0.85</v>
      </c>
      <c r="C24" s="9">
        <f t="shared" si="3"/>
        <v>0.15000000000000002</v>
      </c>
      <c r="D24" s="28">
        <f t="shared" si="5"/>
        <v>13.921200000000002</v>
      </c>
      <c r="E24" s="10">
        <f t="shared" si="4"/>
        <v>0.13921200000000003</v>
      </c>
    </row>
    <row r="25" spans="1:5" ht="12.75">
      <c r="A25" s="24" t="s">
        <v>83</v>
      </c>
      <c r="B25" s="12">
        <v>0.9</v>
      </c>
      <c r="C25" s="9">
        <f t="shared" si="3"/>
        <v>0.09999999999999998</v>
      </c>
      <c r="D25" s="28">
        <f t="shared" si="5"/>
        <v>12.8008</v>
      </c>
      <c r="E25" s="10">
        <f t="shared" si="4"/>
        <v>0.128008</v>
      </c>
    </row>
  </sheetData>
  <sheetProtection selectLockedCells="1" selectUnlockedCells="1"/>
  <mergeCells count="2">
    <mergeCell ref="A3:E3"/>
    <mergeCell ref="A14:E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G10" sqref="G10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120</v>
      </c>
      <c r="B1" s="36"/>
      <c r="C1" s="36"/>
      <c r="D1" s="36"/>
      <c r="E1" s="36">
        <v>2018</v>
      </c>
      <c r="F1" s="35"/>
      <c r="G1" s="35"/>
    </row>
    <row r="2" spans="1:5" ht="12.75">
      <c r="A2" s="37" t="s">
        <v>118</v>
      </c>
      <c r="B2" s="37"/>
      <c r="C2" s="37"/>
      <c r="D2" s="37"/>
      <c r="E2" s="37"/>
    </row>
    <row r="4" spans="1:5" ht="15" customHeight="1">
      <c r="A4" s="4" t="s">
        <v>0</v>
      </c>
      <c r="B4" s="4" t="s">
        <v>1</v>
      </c>
      <c r="C4" s="4" t="s">
        <v>21</v>
      </c>
      <c r="D4" s="4" t="s">
        <v>22</v>
      </c>
      <c r="E4" s="4" t="s">
        <v>23</v>
      </c>
    </row>
    <row r="5" spans="1:5" ht="12.75">
      <c r="A5" s="7" t="s">
        <v>5</v>
      </c>
      <c r="B5" s="12">
        <v>0.5</v>
      </c>
      <c r="C5" s="9">
        <f aca="true" t="shared" si="0" ref="C5:C12">(1)-B5</f>
        <v>0.5</v>
      </c>
      <c r="D5" s="28">
        <f>(10.56*B5)+(0.8*(10.56+30.65)*C5)</f>
        <v>21.764000000000003</v>
      </c>
      <c r="E5" s="10">
        <f aca="true" t="shared" si="1" ref="E5:E12">(D5/100)</f>
        <v>0.21764000000000003</v>
      </c>
    </row>
    <row r="6" spans="1:5" ht="12.75">
      <c r="A6" s="7" t="s">
        <v>7</v>
      </c>
      <c r="B6" s="12">
        <v>0.5556</v>
      </c>
      <c r="C6" s="9">
        <f t="shared" si="0"/>
        <v>0.4444</v>
      </c>
      <c r="D6" s="28">
        <f aca="true" t="shared" si="2" ref="D6:D12">(10.56*B6)+(0.8*(10.56+30.65)*C6)</f>
        <v>20.518115200000004</v>
      </c>
      <c r="E6" s="10">
        <f t="shared" si="1"/>
        <v>0.20518115200000003</v>
      </c>
    </row>
    <row r="7" spans="1:5" ht="12.75">
      <c r="A7" s="7" t="s">
        <v>9</v>
      </c>
      <c r="B7" s="12">
        <v>0.6111</v>
      </c>
      <c r="C7" s="9">
        <f t="shared" si="0"/>
        <v>0.3889</v>
      </c>
      <c r="D7" s="28">
        <f t="shared" si="2"/>
        <v>19.2744712</v>
      </c>
      <c r="E7" s="10">
        <f t="shared" si="1"/>
        <v>0.192744712</v>
      </c>
    </row>
    <row r="8" spans="1:5" ht="12.75">
      <c r="A8" s="7" t="s">
        <v>10</v>
      </c>
      <c r="B8" s="12">
        <v>0.6667</v>
      </c>
      <c r="C8" s="9">
        <f t="shared" si="0"/>
        <v>0.33330000000000004</v>
      </c>
      <c r="D8" s="28">
        <f t="shared" si="2"/>
        <v>18.028586400000002</v>
      </c>
      <c r="E8" s="10">
        <f t="shared" si="1"/>
        <v>0.18028586400000002</v>
      </c>
    </row>
    <row r="9" spans="1:5" ht="12.75">
      <c r="A9" s="7" t="s">
        <v>13</v>
      </c>
      <c r="B9" s="12">
        <v>0.7222</v>
      </c>
      <c r="C9" s="9">
        <f t="shared" si="0"/>
        <v>0.27780000000000005</v>
      </c>
      <c r="D9" s="28">
        <f t="shared" si="2"/>
        <v>16.784942400000002</v>
      </c>
      <c r="E9" s="10">
        <f t="shared" si="1"/>
        <v>0.16784942400000002</v>
      </c>
    </row>
    <row r="10" spans="1:5" ht="12.75">
      <c r="A10" s="7" t="s">
        <v>14</v>
      </c>
      <c r="B10" s="12">
        <v>0.7778</v>
      </c>
      <c r="C10" s="9">
        <f t="shared" si="0"/>
        <v>0.22219999999999995</v>
      </c>
      <c r="D10" s="28">
        <f t="shared" si="2"/>
        <v>15.5390576</v>
      </c>
      <c r="E10" s="10">
        <f t="shared" si="1"/>
        <v>0.155390576</v>
      </c>
    </row>
    <row r="11" spans="1:5" ht="12.75">
      <c r="A11" s="7" t="s">
        <v>17</v>
      </c>
      <c r="B11" s="12">
        <v>0.8333</v>
      </c>
      <c r="C11" s="9">
        <f t="shared" si="0"/>
        <v>0.16669999999999996</v>
      </c>
      <c r="D11" s="28">
        <f t="shared" si="2"/>
        <v>14.2954136</v>
      </c>
      <c r="E11" s="10">
        <f t="shared" si="1"/>
        <v>0.142954136</v>
      </c>
    </row>
    <row r="12" spans="1:5" ht="12.75">
      <c r="A12" s="7" t="s">
        <v>19</v>
      </c>
      <c r="B12" s="12">
        <v>0.8889</v>
      </c>
      <c r="C12" s="9">
        <f t="shared" si="0"/>
        <v>0.11109999999999998</v>
      </c>
      <c r="D12" s="28">
        <f t="shared" si="2"/>
        <v>13.049528800000001</v>
      </c>
      <c r="E12" s="10">
        <f t="shared" si="1"/>
        <v>0.13049528800000001</v>
      </c>
    </row>
    <row r="14" spans="1:5" ht="12.75">
      <c r="A14" s="37" t="s">
        <v>115</v>
      </c>
      <c r="B14" s="37"/>
      <c r="C14" s="37"/>
      <c r="D14" s="37"/>
      <c r="E14" s="37"/>
    </row>
    <row r="16" spans="1:5" ht="15" customHeight="1">
      <c r="A16" s="4" t="s">
        <v>0</v>
      </c>
      <c r="B16" s="4" t="s">
        <v>1</v>
      </c>
      <c r="C16" s="4" t="s">
        <v>21</v>
      </c>
      <c r="D16" s="4" t="s">
        <v>22</v>
      </c>
      <c r="E16" s="4" t="s">
        <v>23</v>
      </c>
    </row>
    <row r="17" spans="1:5" ht="12.75">
      <c r="A17" s="24" t="s">
        <v>66</v>
      </c>
      <c r="B17" s="29">
        <v>0.5</v>
      </c>
      <c r="C17" s="9">
        <f aca="true" t="shared" si="3" ref="C17:C25">(1)-B17</f>
        <v>0.5</v>
      </c>
      <c r="D17" s="28">
        <f>(10.56*B17)+(0.8*(10.56+30.65)*C17)</f>
        <v>21.764000000000003</v>
      </c>
      <c r="E17" s="10">
        <f aca="true" t="shared" si="4" ref="E17:E25">(D17/100)</f>
        <v>0.21764000000000003</v>
      </c>
    </row>
    <row r="18" spans="1:5" ht="12.75">
      <c r="A18" s="24" t="s">
        <v>67</v>
      </c>
      <c r="B18" s="9">
        <v>0.5263</v>
      </c>
      <c r="C18" s="9">
        <f t="shared" si="3"/>
        <v>0.4737</v>
      </c>
      <c r="D18" s="28">
        <f aca="true" t="shared" si="5" ref="D18:D25">(10.56*B18)+(0.8*(10.56+30.65)*C18)</f>
        <v>21.1746696</v>
      </c>
      <c r="E18" s="10">
        <f t="shared" si="4"/>
        <v>0.211746696</v>
      </c>
    </row>
    <row r="19" spans="1:5" ht="12.75">
      <c r="A19" s="24" t="s">
        <v>68</v>
      </c>
      <c r="B19" s="9">
        <v>0.5789</v>
      </c>
      <c r="C19" s="9">
        <f t="shared" si="3"/>
        <v>0.42110000000000003</v>
      </c>
      <c r="D19" s="28">
        <f t="shared" si="5"/>
        <v>19.996008800000002</v>
      </c>
      <c r="E19" s="10">
        <f t="shared" si="4"/>
        <v>0.199960088</v>
      </c>
    </row>
    <row r="20" spans="1:5" ht="12.75">
      <c r="A20" s="24" t="s">
        <v>69</v>
      </c>
      <c r="B20" s="9">
        <v>0.6315</v>
      </c>
      <c r="C20" s="9">
        <f t="shared" si="3"/>
        <v>0.36850000000000005</v>
      </c>
      <c r="D20" s="28">
        <f t="shared" si="5"/>
        <v>18.817348000000003</v>
      </c>
      <c r="E20" s="10">
        <f t="shared" si="4"/>
        <v>0.18817348000000003</v>
      </c>
    </row>
    <row r="21" spans="1:7" ht="12.75">
      <c r="A21" s="24" t="s">
        <v>70</v>
      </c>
      <c r="B21" s="9">
        <v>0.6842</v>
      </c>
      <c r="C21" s="9">
        <f t="shared" si="3"/>
        <v>0.31579999999999997</v>
      </c>
      <c r="D21" s="28">
        <f t="shared" si="5"/>
        <v>17.6364464</v>
      </c>
      <c r="E21" s="10">
        <f t="shared" si="4"/>
        <v>0.176364464</v>
      </c>
      <c r="G21" s="11"/>
    </row>
    <row r="22" spans="1:5" ht="12.75">
      <c r="A22" s="24" t="s">
        <v>71</v>
      </c>
      <c r="B22" s="9">
        <v>0.7368</v>
      </c>
      <c r="C22" s="9">
        <f t="shared" si="3"/>
        <v>0.2632</v>
      </c>
      <c r="D22" s="28">
        <f t="shared" si="5"/>
        <v>16.4577856</v>
      </c>
      <c r="E22" s="10">
        <f t="shared" si="4"/>
        <v>0.16457785600000002</v>
      </c>
    </row>
    <row r="23" spans="1:5" ht="12.75">
      <c r="A23" s="24" t="s">
        <v>72</v>
      </c>
      <c r="B23" s="9">
        <v>0.7894</v>
      </c>
      <c r="C23" s="9">
        <f t="shared" si="3"/>
        <v>0.2106</v>
      </c>
      <c r="D23" s="28">
        <f t="shared" si="5"/>
        <v>15.279124800000002</v>
      </c>
      <c r="E23" s="10">
        <f t="shared" si="4"/>
        <v>0.15279124800000002</v>
      </c>
    </row>
    <row r="24" spans="1:5" ht="12.75">
      <c r="A24" s="24" t="s">
        <v>73</v>
      </c>
      <c r="B24" s="9">
        <v>0.8421</v>
      </c>
      <c r="C24" s="9">
        <f t="shared" si="3"/>
        <v>0.15790000000000004</v>
      </c>
      <c r="D24" s="28">
        <f t="shared" si="5"/>
        <v>14.098223200000003</v>
      </c>
      <c r="E24" s="10">
        <f t="shared" si="4"/>
        <v>0.14098223200000004</v>
      </c>
    </row>
    <row r="25" spans="1:5" ht="12.75">
      <c r="A25" s="24" t="s">
        <v>74</v>
      </c>
      <c r="B25" s="9">
        <v>0.8947</v>
      </c>
      <c r="C25" s="9">
        <f t="shared" si="3"/>
        <v>0.10529999999999995</v>
      </c>
      <c r="D25" s="28">
        <f t="shared" si="5"/>
        <v>12.9195624</v>
      </c>
      <c r="E25" s="10">
        <f t="shared" si="4"/>
        <v>0.129195624</v>
      </c>
    </row>
    <row r="27" spans="1:5" ht="12.75">
      <c r="A27" s="37" t="s">
        <v>116</v>
      </c>
      <c r="B27" s="37"/>
      <c r="C27" s="37"/>
      <c r="D27" s="37"/>
      <c r="E27" s="37"/>
    </row>
    <row r="29" spans="1:5" ht="12.75">
      <c r="A29" s="4" t="s">
        <v>0</v>
      </c>
      <c r="B29" s="4" t="s">
        <v>1</v>
      </c>
      <c r="C29" s="4" t="s">
        <v>21</v>
      </c>
      <c r="D29" s="4" t="s">
        <v>22</v>
      </c>
      <c r="E29" s="4" t="s">
        <v>23</v>
      </c>
    </row>
    <row r="30" spans="1:5" ht="12.75">
      <c r="A30" s="7" t="s">
        <v>75</v>
      </c>
      <c r="B30" s="12">
        <v>0.5</v>
      </c>
      <c r="C30" s="9">
        <f aca="true" t="shared" si="6" ref="C30:C38">(1)-B30</f>
        <v>0.5</v>
      </c>
      <c r="D30" s="28">
        <f>(10.56*B30)+(0.8*(10.56+30.65)*C30)</f>
        <v>21.764000000000003</v>
      </c>
      <c r="E30" s="10">
        <f aca="true" t="shared" si="7" ref="E30:E38">(D30/100)</f>
        <v>0.21764000000000003</v>
      </c>
    </row>
    <row r="31" spans="1:5" ht="12.75">
      <c r="A31" s="7" t="s">
        <v>76</v>
      </c>
      <c r="B31" s="12">
        <v>0.55</v>
      </c>
      <c r="C31" s="9">
        <f t="shared" si="6"/>
        <v>0.44999999999999996</v>
      </c>
      <c r="D31" s="28">
        <f aca="true" t="shared" si="8" ref="D31:D38">(10.56*B31)+(0.8*(10.56+30.65)*C31)</f>
        <v>20.6436</v>
      </c>
      <c r="E31" s="10">
        <f t="shared" si="7"/>
        <v>0.20643599999999998</v>
      </c>
    </row>
    <row r="32" spans="1:5" ht="12.75">
      <c r="A32" s="7" t="s">
        <v>77</v>
      </c>
      <c r="B32" s="12">
        <v>0.6</v>
      </c>
      <c r="C32" s="9">
        <f t="shared" si="6"/>
        <v>0.4</v>
      </c>
      <c r="D32" s="28">
        <f t="shared" si="8"/>
        <v>19.523200000000003</v>
      </c>
      <c r="E32" s="10">
        <f t="shared" si="7"/>
        <v>0.19523200000000002</v>
      </c>
    </row>
    <row r="33" spans="1:5" ht="12.75">
      <c r="A33" s="7" t="s">
        <v>78</v>
      </c>
      <c r="B33" s="12">
        <v>0.65</v>
      </c>
      <c r="C33" s="9">
        <f t="shared" si="6"/>
        <v>0.35</v>
      </c>
      <c r="D33" s="28">
        <f t="shared" si="8"/>
        <v>18.4028</v>
      </c>
      <c r="E33" s="10">
        <f t="shared" si="7"/>
        <v>0.184028</v>
      </c>
    </row>
    <row r="34" spans="1:5" ht="12.75">
      <c r="A34" s="7" t="s">
        <v>79</v>
      </c>
      <c r="B34" s="12">
        <v>0.7</v>
      </c>
      <c r="C34" s="9">
        <f t="shared" si="6"/>
        <v>0.30000000000000004</v>
      </c>
      <c r="D34" s="28">
        <f t="shared" si="8"/>
        <v>17.282400000000003</v>
      </c>
      <c r="E34" s="10">
        <f t="shared" si="7"/>
        <v>0.17282400000000003</v>
      </c>
    </row>
    <row r="35" spans="1:5" ht="12.75">
      <c r="A35" s="7" t="s">
        <v>80</v>
      </c>
      <c r="B35" s="12">
        <v>0.75</v>
      </c>
      <c r="C35" s="9">
        <f t="shared" si="6"/>
        <v>0.25</v>
      </c>
      <c r="D35" s="28">
        <f t="shared" si="8"/>
        <v>16.162</v>
      </c>
      <c r="E35" s="10">
        <f t="shared" si="7"/>
        <v>0.16161999999999999</v>
      </c>
    </row>
    <row r="36" spans="1:5" ht="12.75">
      <c r="A36" s="7" t="s">
        <v>81</v>
      </c>
      <c r="B36" s="12">
        <v>0.8</v>
      </c>
      <c r="C36" s="9">
        <f t="shared" si="6"/>
        <v>0.19999999999999996</v>
      </c>
      <c r="D36" s="28">
        <f t="shared" si="8"/>
        <v>15.041599999999999</v>
      </c>
      <c r="E36" s="10">
        <f t="shared" si="7"/>
        <v>0.150416</v>
      </c>
    </row>
    <row r="37" spans="1:5" ht="15" customHeight="1">
      <c r="A37" s="7" t="s">
        <v>82</v>
      </c>
      <c r="B37" s="12">
        <v>0.85</v>
      </c>
      <c r="C37" s="9">
        <f t="shared" si="6"/>
        <v>0.15000000000000002</v>
      </c>
      <c r="D37" s="28">
        <f t="shared" si="8"/>
        <v>13.921200000000002</v>
      </c>
      <c r="E37" s="10">
        <f t="shared" si="7"/>
        <v>0.13921200000000003</v>
      </c>
    </row>
    <row r="38" spans="1:5" ht="12.75">
      <c r="A38" s="24" t="s">
        <v>83</v>
      </c>
      <c r="B38" s="9">
        <v>0.9</v>
      </c>
      <c r="C38" s="9">
        <f t="shared" si="6"/>
        <v>0.09999999999999998</v>
      </c>
      <c r="D38" s="28">
        <f t="shared" si="8"/>
        <v>12.8008</v>
      </c>
      <c r="E38" s="10">
        <f t="shared" si="7"/>
        <v>0.128008</v>
      </c>
    </row>
  </sheetData>
  <sheetProtection selectLockedCells="1" selectUnlockedCells="1"/>
  <mergeCells count="3">
    <mergeCell ref="A2:E2"/>
    <mergeCell ref="A14:E14"/>
    <mergeCell ref="A27:E2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120</v>
      </c>
      <c r="B1" s="36"/>
      <c r="C1" s="36"/>
      <c r="D1" s="36"/>
      <c r="E1" s="36">
        <v>2018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37" t="s">
        <v>50</v>
      </c>
      <c r="B3" s="37"/>
      <c r="C3" s="37"/>
      <c r="D3" s="37"/>
      <c r="E3" s="37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51</v>
      </c>
      <c r="B6" s="29">
        <v>0.5</v>
      </c>
      <c r="C6" s="9">
        <f aca="true" t="shared" si="0" ref="C6:C21">(1)-B6</f>
        <v>0.5</v>
      </c>
      <c r="D6" s="28">
        <f>(10.56*B6)+(0.8*(10.56+30.65)*C6)</f>
        <v>21.764000000000003</v>
      </c>
      <c r="E6" s="10">
        <f aca="true" t="shared" si="1" ref="E6:E21">D6/100</f>
        <v>0.21764000000000003</v>
      </c>
    </row>
    <row r="7" spans="1:5" ht="12.75">
      <c r="A7" s="24" t="s">
        <v>52</v>
      </c>
      <c r="B7" s="9">
        <v>0.5142</v>
      </c>
      <c r="C7" s="9">
        <f t="shared" si="0"/>
        <v>0.4858</v>
      </c>
      <c r="D7" s="28">
        <f aca="true" t="shared" si="2" ref="D7:D21">(10.56*B7)+(0.8*(10.56+30.65)*C7)</f>
        <v>21.445806400000002</v>
      </c>
      <c r="E7" s="10">
        <f t="shared" si="1"/>
        <v>0.21445806400000003</v>
      </c>
    </row>
    <row r="8" spans="1:5" ht="12.75">
      <c r="A8" s="24" t="s">
        <v>53</v>
      </c>
      <c r="B8" s="9">
        <v>0.5428</v>
      </c>
      <c r="C8" s="9">
        <f t="shared" si="0"/>
        <v>0.45720000000000005</v>
      </c>
      <c r="D8" s="28">
        <f t="shared" si="2"/>
        <v>20.804937600000002</v>
      </c>
      <c r="E8" s="10">
        <f t="shared" si="1"/>
        <v>0.20804937600000004</v>
      </c>
    </row>
    <row r="9" spans="1:5" ht="12.75">
      <c r="A9" s="24" t="s">
        <v>54</v>
      </c>
      <c r="B9" s="9">
        <v>0.5714</v>
      </c>
      <c r="C9" s="9">
        <f t="shared" si="0"/>
        <v>0.4286</v>
      </c>
      <c r="D9" s="28">
        <f t="shared" si="2"/>
        <v>20.164068800000003</v>
      </c>
      <c r="E9" s="10">
        <f t="shared" si="1"/>
        <v>0.201640688</v>
      </c>
    </row>
    <row r="10" spans="1:5" ht="12.75">
      <c r="A10" s="24" t="s">
        <v>55</v>
      </c>
      <c r="B10" s="9">
        <v>0.6</v>
      </c>
      <c r="C10" s="9">
        <f t="shared" si="0"/>
        <v>0.4</v>
      </c>
      <c r="D10" s="28">
        <f t="shared" si="2"/>
        <v>19.523200000000003</v>
      </c>
      <c r="E10" s="10">
        <f t="shared" si="1"/>
        <v>0.19523200000000002</v>
      </c>
    </row>
    <row r="11" spans="1:5" ht="12.75">
      <c r="A11" s="24" t="s">
        <v>56</v>
      </c>
      <c r="B11" s="9">
        <v>0.6111</v>
      </c>
      <c r="C11" s="9">
        <f t="shared" si="0"/>
        <v>0.3889</v>
      </c>
      <c r="D11" s="28">
        <f t="shared" si="2"/>
        <v>19.2744712</v>
      </c>
      <c r="E11" s="10">
        <f t="shared" si="1"/>
        <v>0.192744712</v>
      </c>
    </row>
    <row r="12" spans="1:5" ht="12.75">
      <c r="A12" s="24" t="s">
        <v>57</v>
      </c>
      <c r="B12" s="9">
        <v>0.6285</v>
      </c>
      <c r="C12" s="9">
        <f t="shared" si="0"/>
        <v>0.37150000000000005</v>
      </c>
      <c r="D12" s="28">
        <f t="shared" si="2"/>
        <v>18.884572000000006</v>
      </c>
      <c r="E12" s="10">
        <f t="shared" si="1"/>
        <v>0.18884572000000005</v>
      </c>
    </row>
    <row r="13" spans="1:5" ht="12.75">
      <c r="A13" s="24" t="s">
        <v>58</v>
      </c>
      <c r="B13" s="9">
        <v>0.6857</v>
      </c>
      <c r="C13" s="9">
        <f t="shared" si="0"/>
        <v>0.3143</v>
      </c>
      <c r="D13" s="28">
        <f t="shared" si="2"/>
        <v>17.602834400000003</v>
      </c>
      <c r="E13" s="10">
        <f t="shared" si="1"/>
        <v>0.17602834400000003</v>
      </c>
    </row>
    <row r="14" spans="1:5" ht="12.75">
      <c r="A14" s="24" t="s">
        <v>59</v>
      </c>
      <c r="B14" s="9">
        <v>0.7142</v>
      </c>
      <c r="C14" s="9">
        <f t="shared" si="0"/>
        <v>0.28580000000000005</v>
      </c>
      <c r="D14" s="28">
        <f t="shared" si="2"/>
        <v>16.964206400000002</v>
      </c>
      <c r="E14" s="10">
        <f t="shared" si="1"/>
        <v>0.169642064</v>
      </c>
    </row>
    <row r="15" spans="1:5" ht="12.75">
      <c r="A15" s="24" t="s">
        <v>60</v>
      </c>
      <c r="B15" s="9">
        <v>0.7428</v>
      </c>
      <c r="C15" s="9">
        <f t="shared" si="0"/>
        <v>0.2572</v>
      </c>
      <c r="D15" s="28">
        <f t="shared" si="2"/>
        <v>16.323337600000002</v>
      </c>
      <c r="E15" s="10">
        <f t="shared" si="1"/>
        <v>0.163233376</v>
      </c>
    </row>
    <row r="16" spans="1:5" ht="12.75">
      <c r="A16" s="24" t="s">
        <v>61</v>
      </c>
      <c r="B16" s="9">
        <v>0.7714</v>
      </c>
      <c r="C16" s="9">
        <f t="shared" si="0"/>
        <v>0.22860000000000003</v>
      </c>
      <c r="D16" s="28">
        <f t="shared" si="2"/>
        <v>15.682468800000002</v>
      </c>
      <c r="E16" s="10">
        <f t="shared" si="1"/>
        <v>0.15682468800000002</v>
      </c>
    </row>
    <row r="17" spans="1:5" ht="12.75">
      <c r="A17" s="24" t="s">
        <v>62</v>
      </c>
      <c r="B17" s="9">
        <v>0.8</v>
      </c>
      <c r="C17" s="9">
        <f t="shared" si="0"/>
        <v>0.19999999999999996</v>
      </c>
      <c r="D17" s="28">
        <f t="shared" si="2"/>
        <v>15.041599999999999</v>
      </c>
      <c r="E17" s="10">
        <f t="shared" si="1"/>
        <v>0.150416</v>
      </c>
    </row>
    <row r="18" spans="1:5" ht="12.75">
      <c r="A18" s="24" t="s">
        <v>63</v>
      </c>
      <c r="B18" s="9">
        <v>0.8285</v>
      </c>
      <c r="C18" s="9">
        <f t="shared" si="0"/>
        <v>0.17149999999999999</v>
      </c>
      <c r="D18" s="28">
        <f t="shared" si="2"/>
        <v>14.402972</v>
      </c>
      <c r="E18" s="10">
        <f t="shared" si="1"/>
        <v>0.14402972</v>
      </c>
    </row>
    <row r="19" spans="1:5" ht="12.75">
      <c r="A19" s="24" t="s">
        <v>64</v>
      </c>
      <c r="B19" s="9">
        <v>0.8571</v>
      </c>
      <c r="C19" s="9">
        <f t="shared" si="0"/>
        <v>0.14290000000000003</v>
      </c>
      <c r="D19" s="28">
        <f t="shared" si="2"/>
        <v>13.762103200000002</v>
      </c>
      <c r="E19" s="10">
        <f t="shared" si="1"/>
        <v>0.13762103200000003</v>
      </c>
    </row>
    <row r="20" spans="1:5" ht="12.75">
      <c r="A20" s="24" t="s">
        <v>65</v>
      </c>
      <c r="B20" s="9">
        <v>0.8857</v>
      </c>
      <c r="C20" s="9">
        <f t="shared" si="0"/>
        <v>0.11429999999999996</v>
      </c>
      <c r="D20" s="28">
        <f t="shared" si="2"/>
        <v>13.121234399999999</v>
      </c>
      <c r="E20" s="10">
        <f t="shared" si="1"/>
        <v>0.13121234399999998</v>
      </c>
    </row>
    <row r="21" spans="1:5" ht="12.75">
      <c r="A21" s="34" t="s">
        <v>117</v>
      </c>
      <c r="B21" s="9">
        <v>0.9</v>
      </c>
      <c r="C21" s="9">
        <f t="shared" si="0"/>
        <v>0.09999999999999998</v>
      </c>
      <c r="D21" s="28">
        <f t="shared" si="2"/>
        <v>12.8008</v>
      </c>
      <c r="E21" s="10">
        <f t="shared" si="1"/>
        <v>0.128008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120</v>
      </c>
      <c r="B1" s="36"/>
      <c r="C1" s="36"/>
      <c r="D1" s="36"/>
      <c r="E1" s="36">
        <v>2018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37" t="s">
        <v>121</v>
      </c>
      <c r="B3" s="37"/>
      <c r="C3" s="37"/>
      <c r="D3" s="37"/>
      <c r="E3" s="37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84</v>
      </c>
      <c r="B6" s="9">
        <v>0.5</v>
      </c>
      <c r="C6" s="9">
        <v>0.5</v>
      </c>
      <c r="D6" s="28">
        <f>(10.29*B6)+(0.8*(10.56+30.65)*C6)</f>
        <v>21.629</v>
      </c>
      <c r="E6" s="10">
        <f aca="true" t="shared" si="0" ref="E6:E26">D6/100</f>
        <v>0.21629</v>
      </c>
    </row>
    <row r="7" spans="1:5" ht="12.75">
      <c r="A7" s="24" t="s">
        <v>85</v>
      </c>
      <c r="B7" s="9">
        <v>0.5128</v>
      </c>
      <c r="C7" s="9">
        <v>0.4872</v>
      </c>
      <c r="D7" s="28">
        <f aca="true" t="shared" si="1" ref="D7:D26">(10.29*B7)+(0.8*(10.56+30.65)*C7)</f>
        <v>21.338721600000003</v>
      </c>
      <c r="E7" s="10">
        <f t="shared" si="0"/>
        <v>0.21338721600000002</v>
      </c>
    </row>
    <row r="8" spans="1:5" ht="12.75">
      <c r="A8" s="24" t="s">
        <v>86</v>
      </c>
      <c r="B8" s="9">
        <v>0.5384</v>
      </c>
      <c r="C8" s="9">
        <v>0.4616</v>
      </c>
      <c r="D8" s="28">
        <f t="shared" si="1"/>
        <v>20.758164800000003</v>
      </c>
      <c r="E8" s="10">
        <f t="shared" si="0"/>
        <v>0.20758164800000004</v>
      </c>
    </row>
    <row r="9" spans="1:5" ht="12.75">
      <c r="A9" s="24" t="s">
        <v>87</v>
      </c>
      <c r="B9" s="9">
        <v>0.5641</v>
      </c>
      <c r="C9" s="9">
        <v>0.4359</v>
      </c>
      <c r="D9" s="28">
        <f t="shared" si="1"/>
        <v>20.1753402</v>
      </c>
      <c r="E9" s="10">
        <f t="shared" si="0"/>
        <v>0.201753402</v>
      </c>
    </row>
    <row r="10" spans="1:5" ht="12.75">
      <c r="A10" s="24" t="s">
        <v>88</v>
      </c>
      <c r="B10" s="9">
        <v>0.5897</v>
      </c>
      <c r="C10" s="9">
        <v>0.4103</v>
      </c>
      <c r="D10" s="28">
        <f t="shared" si="1"/>
        <v>19.5947834</v>
      </c>
      <c r="E10" s="10">
        <f t="shared" si="0"/>
        <v>0.19594783400000002</v>
      </c>
    </row>
    <row r="11" spans="1:5" ht="12.75">
      <c r="A11" s="24" t="s">
        <v>89</v>
      </c>
      <c r="B11" s="9">
        <v>0.6153</v>
      </c>
      <c r="C11" s="9">
        <v>0.3847</v>
      </c>
      <c r="D11" s="28">
        <f t="shared" si="1"/>
        <v>19.0142266</v>
      </c>
      <c r="E11" s="10">
        <f t="shared" si="0"/>
        <v>0.190142266</v>
      </c>
    </row>
    <row r="12" spans="1:5" ht="12.75">
      <c r="A12" s="24" t="s">
        <v>90</v>
      </c>
      <c r="B12" s="9">
        <v>0.641</v>
      </c>
      <c r="C12" s="9">
        <v>0.359</v>
      </c>
      <c r="D12" s="28">
        <f t="shared" si="1"/>
        <v>18.431402000000002</v>
      </c>
      <c r="E12" s="10">
        <f t="shared" si="0"/>
        <v>0.18431402000000002</v>
      </c>
    </row>
    <row r="13" spans="1:5" ht="12.75">
      <c r="A13" s="24" t="s">
        <v>91</v>
      </c>
      <c r="B13" s="9">
        <v>0.6667</v>
      </c>
      <c r="C13" s="9">
        <v>0.3334</v>
      </c>
      <c r="D13" s="28">
        <f t="shared" si="1"/>
        <v>17.8518742</v>
      </c>
      <c r="E13" s="10">
        <f t="shared" si="0"/>
        <v>0.178518742</v>
      </c>
    </row>
    <row r="14" spans="1:5" ht="12.75">
      <c r="A14" s="24" t="s">
        <v>92</v>
      </c>
      <c r="B14" s="9">
        <v>0.6923</v>
      </c>
      <c r="C14" s="9">
        <v>0.3077</v>
      </c>
      <c r="D14" s="28">
        <f t="shared" si="1"/>
        <v>17.2680206</v>
      </c>
      <c r="E14" s="10">
        <f t="shared" si="0"/>
        <v>0.172680206</v>
      </c>
    </row>
    <row r="15" spans="1:5" ht="12.75">
      <c r="A15" s="24" t="s">
        <v>93</v>
      </c>
      <c r="B15" s="9">
        <v>0.7179</v>
      </c>
      <c r="C15" s="9">
        <v>0.2821</v>
      </c>
      <c r="D15" s="28">
        <f t="shared" si="1"/>
        <v>16.687463800000003</v>
      </c>
      <c r="E15" s="10">
        <f t="shared" si="0"/>
        <v>0.16687463800000002</v>
      </c>
    </row>
    <row r="16" spans="1:5" ht="12.75">
      <c r="A16" s="24" t="s">
        <v>94</v>
      </c>
      <c r="B16" s="9">
        <v>0.7435</v>
      </c>
      <c r="C16" s="9">
        <v>0.2565</v>
      </c>
      <c r="D16" s="28">
        <f t="shared" si="1"/>
        <v>16.106907</v>
      </c>
      <c r="E16" s="10">
        <f t="shared" si="0"/>
        <v>0.16106907</v>
      </c>
    </row>
    <row r="17" spans="1:5" ht="12.75">
      <c r="A17" s="24" t="s">
        <v>95</v>
      </c>
      <c r="B17" s="9">
        <v>0.7692</v>
      </c>
      <c r="C17" s="9">
        <v>0.2308</v>
      </c>
      <c r="D17" s="28">
        <f t="shared" si="1"/>
        <v>15.524082400000001</v>
      </c>
      <c r="E17" s="10">
        <f t="shared" si="0"/>
        <v>0.155240824</v>
      </c>
    </row>
    <row r="18" spans="1:5" ht="12.75">
      <c r="A18" s="24" t="s">
        <v>96</v>
      </c>
      <c r="B18" s="9">
        <v>0.8</v>
      </c>
      <c r="C18" s="9">
        <v>0.2</v>
      </c>
      <c r="D18" s="28">
        <f t="shared" si="1"/>
        <v>14.825600000000001</v>
      </c>
      <c r="E18" s="10">
        <f t="shared" si="0"/>
        <v>0.14825600000000003</v>
      </c>
    </row>
    <row r="19" spans="1:5" ht="12.75">
      <c r="A19" s="24" t="s">
        <v>97</v>
      </c>
      <c r="B19" s="9">
        <v>0.8065</v>
      </c>
      <c r="C19" s="9">
        <v>0.1935</v>
      </c>
      <c r="D19" s="28">
        <f t="shared" si="1"/>
        <v>14.678193</v>
      </c>
      <c r="E19" s="10">
        <f t="shared" si="0"/>
        <v>0.14678193</v>
      </c>
    </row>
    <row r="20" spans="1:5" ht="12.75">
      <c r="A20" s="24" t="s">
        <v>98</v>
      </c>
      <c r="B20" s="9">
        <v>0.8205</v>
      </c>
      <c r="C20" s="9">
        <v>0.1795</v>
      </c>
      <c r="D20" s="28">
        <f t="shared" si="1"/>
        <v>14.360701</v>
      </c>
      <c r="E20" s="10">
        <f t="shared" si="0"/>
        <v>0.14360701</v>
      </c>
    </row>
    <row r="21" spans="1:5" ht="12.75">
      <c r="A21" s="24" t="s">
        <v>99</v>
      </c>
      <c r="B21" s="9">
        <v>0.8461</v>
      </c>
      <c r="C21" s="9">
        <v>0.1539</v>
      </c>
      <c r="D21" s="28">
        <f t="shared" si="1"/>
        <v>13.780144199999999</v>
      </c>
      <c r="E21" s="10">
        <f t="shared" si="0"/>
        <v>0.137801442</v>
      </c>
    </row>
    <row r="22" spans="1:5" ht="12.75">
      <c r="A22" s="24" t="s">
        <v>100</v>
      </c>
      <c r="B22" s="9">
        <v>0.8717</v>
      </c>
      <c r="C22" s="9">
        <v>0.1283</v>
      </c>
      <c r="D22" s="28">
        <f t="shared" si="1"/>
        <v>13.199587399999999</v>
      </c>
      <c r="E22" s="10">
        <f t="shared" si="0"/>
        <v>0.13199587399999999</v>
      </c>
    </row>
    <row r="23" spans="1:5" ht="12.75">
      <c r="A23" s="24" t="s">
        <v>101</v>
      </c>
      <c r="B23" s="9">
        <v>0.8974</v>
      </c>
      <c r="C23" s="9">
        <v>0.1026</v>
      </c>
      <c r="D23" s="28">
        <f t="shared" si="1"/>
        <v>12.6167628</v>
      </c>
      <c r="E23" s="10">
        <f t="shared" si="0"/>
        <v>0.126167628</v>
      </c>
    </row>
    <row r="24" spans="1:5" ht="12.75">
      <c r="A24" s="24" t="s">
        <v>102</v>
      </c>
      <c r="B24" s="9">
        <v>0.9</v>
      </c>
      <c r="C24" s="9">
        <v>0.1</v>
      </c>
      <c r="D24" s="28">
        <f t="shared" si="1"/>
        <v>12.5578</v>
      </c>
      <c r="E24" s="10">
        <f t="shared" si="0"/>
        <v>0.125578</v>
      </c>
    </row>
    <row r="25" spans="1:5" ht="12.75">
      <c r="A25" s="24" t="s">
        <v>103</v>
      </c>
      <c r="B25" s="9">
        <v>0.9102</v>
      </c>
      <c r="C25" s="9">
        <v>0.0898</v>
      </c>
      <c r="D25" s="28">
        <f t="shared" si="1"/>
        <v>12.3264844</v>
      </c>
      <c r="E25" s="10">
        <f t="shared" si="0"/>
        <v>0.123264844</v>
      </c>
    </row>
    <row r="26" spans="1:5" ht="12.75">
      <c r="A26" s="24" t="s">
        <v>104</v>
      </c>
      <c r="B26" s="9">
        <v>0.923</v>
      </c>
      <c r="C26" s="9">
        <v>0.077</v>
      </c>
      <c r="D26" s="28">
        <f t="shared" si="1"/>
        <v>12.036206</v>
      </c>
      <c r="E26" s="10">
        <f t="shared" si="0"/>
        <v>0.12036205999999999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cp:lastPrinted>2016-12-08T16:04:17Z</cp:lastPrinted>
  <dcterms:created xsi:type="dcterms:W3CDTF">2016-12-08T14:38:43Z</dcterms:created>
  <dcterms:modified xsi:type="dcterms:W3CDTF">2017-11-29T14:53:48Z</dcterms:modified>
  <cp:category/>
  <cp:version/>
  <cp:contentType/>
  <cp:contentStatus/>
</cp:coreProperties>
</file>